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40" yWindow="3570" windowWidth="15480" windowHeight="6900" tabRatio="706"/>
  </bookViews>
  <sheets>
    <sheet name="10-Year Summary w-Visits- 2013" sheetId="10" r:id="rId1"/>
    <sheet name="General Information - 2013" sheetId="2" r:id="rId2"/>
    <sheet name="Services-2013" sheetId="4" r:id="rId3"/>
    <sheet name="Electronic Resources-2013" sheetId="5" r:id="rId4"/>
    <sheet name="Programming-2013" sheetId="6" r:id="rId5"/>
    <sheet name="Circulation &amp; ILL - 2013" sheetId="7" r:id="rId6"/>
    <sheet name="Collection I - 2013" sheetId="8" r:id="rId7"/>
    <sheet name="Collection II - 2013" sheetId="9" r:id="rId8"/>
    <sheet name="Staff - 2013" sheetId="3" r:id="rId9"/>
    <sheet name="Operating Revenue I - 2013" sheetId="11" r:id="rId10"/>
    <sheet name="Operating Revenue II - 2013" sheetId="12" r:id="rId11"/>
    <sheet name="Operating Expenditures 1 - 2013" sheetId="13" r:id="rId12"/>
    <sheet name="Operating Expenditures 2 - 2013" sheetId="14" r:id="rId13"/>
    <sheet name="Capital Rev &amp; Expend - 2013" sheetId="15" r:id="rId14"/>
  </sheets>
  <definedNames>
    <definedName name="_xlnm.Print_Area" localSheetId="0">'10-Year Summary w-Visits- 2013'!$A$1:$M$41</definedName>
    <definedName name="_xlnm.Print_Area" localSheetId="13">'Capital Rev &amp; Expend - 2013'!$A$1:$Q$73</definedName>
    <definedName name="_xlnm.Print_Area" localSheetId="5">'Circulation &amp; ILL - 2013'!$A$1:$O$75</definedName>
    <definedName name="_xlnm.Print_Area" localSheetId="7">'Collection II - 2013'!$A$1:$J$76</definedName>
    <definedName name="_xlnm.Print_Area" localSheetId="1">'General Information - 2013'!$A$1:$K$73</definedName>
    <definedName name="_xlnm.Print_Area" localSheetId="11">'Operating Expenditures 1 - 2013'!$A$1:$P$78</definedName>
    <definedName name="_xlnm.Print_Area" localSheetId="12">'Operating Expenditures 2 - 2013'!$A$1:$P$74</definedName>
    <definedName name="_xlnm.Print_Area" localSheetId="9">'Operating Revenue I - 2013'!$A$1:$L$75</definedName>
    <definedName name="_xlnm.Print_Area" localSheetId="10">'Operating Revenue II - 2013'!$A$1:$M$74</definedName>
    <definedName name="_xlnm.Print_Area" localSheetId="4">'Programming-2013'!$A$1:$K$73</definedName>
    <definedName name="_xlnm.Print_Area" localSheetId="2">'Services-2013'!$A$1:$J$75</definedName>
    <definedName name="_xlnm.Print_Area" localSheetId="8">'Staff - 2013'!$A$1:$O$80</definedName>
    <definedName name="_xlnm.Print_Titles" localSheetId="13">'Capital Rev &amp; Expend - 2013'!$3:$4</definedName>
    <definedName name="_xlnm.Print_Titles" localSheetId="5">'Circulation &amp; ILL - 2013'!$3:$4</definedName>
    <definedName name="_xlnm.Print_Titles" localSheetId="6">'Collection I - 2013'!$3:$3</definedName>
    <definedName name="_xlnm.Print_Titles" localSheetId="7">'Collection II - 2013'!$3:$3</definedName>
    <definedName name="_xlnm.Print_Titles" localSheetId="3">'Electronic Resources-2013'!$3:$4</definedName>
    <definedName name="_xlnm.Print_Titles" localSheetId="1">'General Information - 2013'!$3:$3</definedName>
    <definedName name="_xlnm.Print_Titles" localSheetId="11">'Operating Expenditures 1 - 2013'!$3:$4</definedName>
    <definedName name="_xlnm.Print_Titles" localSheetId="12">'Operating Expenditures 2 - 2013'!$3:$4</definedName>
    <definedName name="_xlnm.Print_Titles" localSheetId="9">'Operating Revenue I - 2013'!$3:$4</definedName>
    <definedName name="_xlnm.Print_Titles" localSheetId="10">'Operating Revenue II - 2013'!$3:$4</definedName>
    <definedName name="_xlnm.Print_Titles" localSheetId="4">'Programming-2013'!$3:$4</definedName>
    <definedName name="_xlnm.Print_Titles" localSheetId="2">'Services-2013'!$3:$4</definedName>
    <definedName name="_xlnm.Print_Titles" localSheetId="8">'Staff - 2013'!$3:$4</definedName>
  </definedNames>
  <calcPr calcId="145621"/>
</workbook>
</file>

<file path=xl/calcChain.xml><?xml version="1.0" encoding="utf-8"?>
<calcChain xmlns="http://schemas.openxmlformats.org/spreadsheetml/2006/main">
  <c r="N6" i="13" l="1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5" i="13"/>
  <c r="K15" i="10" l="1"/>
  <c r="G6" i="13" l="1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I23" i="10" l="1"/>
  <c r="I15" i="10"/>
  <c r="O6" i="13" l="1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B6" i="13"/>
  <c r="P6" i="13" s="1"/>
  <c r="B7" i="13"/>
  <c r="P7" i="13" s="1"/>
  <c r="B8" i="13"/>
  <c r="B9" i="13"/>
  <c r="B10" i="13"/>
  <c r="B11" i="13"/>
  <c r="H11" i="13" s="1"/>
  <c r="B12" i="13"/>
  <c r="B13" i="13"/>
  <c r="H13" i="13" s="1"/>
  <c r="B14" i="13"/>
  <c r="B15" i="13"/>
  <c r="P15" i="13" s="1"/>
  <c r="B16" i="13"/>
  <c r="B17" i="13"/>
  <c r="P17" i="13" s="1"/>
  <c r="B18" i="13"/>
  <c r="B19" i="13"/>
  <c r="B20" i="13"/>
  <c r="B21" i="13"/>
  <c r="H21" i="13" s="1"/>
  <c r="B22" i="13"/>
  <c r="B23" i="13"/>
  <c r="P23" i="13" s="1"/>
  <c r="B24" i="13"/>
  <c r="B25" i="13"/>
  <c r="B26" i="13"/>
  <c r="B27" i="13"/>
  <c r="H27" i="13" s="1"/>
  <c r="B28" i="13"/>
  <c r="B29" i="13"/>
  <c r="H29" i="13" s="1"/>
  <c r="B30" i="13"/>
  <c r="B31" i="13"/>
  <c r="P31" i="13" s="1"/>
  <c r="B32" i="13"/>
  <c r="B33" i="13"/>
  <c r="B34" i="13"/>
  <c r="B35" i="13"/>
  <c r="B36" i="13"/>
  <c r="B37" i="13"/>
  <c r="H37" i="13" s="1"/>
  <c r="B38" i="13"/>
  <c r="H38" i="13" s="1"/>
  <c r="B39" i="13"/>
  <c r="P39" i="13" s="1"/>
  <c r="B40" i="13"/>
  <c r="B41" i="13"/>
  <c r="H41" i="13" s="1"/>
  <c r="B42" i="13"/>
  <c r="P42" i="13" s="1"/>
  <c r="B43" i="13"/>
  <c r="B44" i="13"/>
  <c r="B45" i="13"/>
  <c r="H45" i="13" s="1"/>
  <c r="B46" i="13"/>
  <c r="B47" i="13"/>
  <c r="P47" i="13" s="1"/>
  <c r="B48" i="13"/>
  <c r="B49" i="13"/>
  <c r="P49" i="13" s="1"/>
  <c r="B50" i="13"/>
  <c r="P50" i="13" s="1"/>
  <c r="B51" i="13"/>
  <c r="P51" i="13" s="1"/>
  <c r="B52" i="13"/>
  <c r="B53" i="13"/>
  <c r="H53" i="13" s="1"/>
  <c r="B54" i="13"/>
  <c r="B55" i="13"/>
  <c r="P55" i="13" s="1"/>
  <c r="B56" i="13"/>
  <c r="B57" i="13"/>
  <c r="P57" i="13" s="1"/>
  <c r="B58" i="13"/>
  <c r="P58" i="13" s="1"/>
  <c r="B59" i="13"/>
  <c r="B60" i="13"/>
  <c r="B61" i="13"/>
  <c r="B62" i="13"/>
  <c r="B63" i="13"/>
  <c r="P63" i="13" s="1"/>
  <c r="B64" i="13"/>
  <c r="B65" i="13"/>
  <c r="H65" i="13" s="1"/>
  <c r="B66" i="13"/>
  <c r="P66" i="13" s="1"/>
  <c r="B67" i="13"/>
  <c r="P67" i="13" s="1"/>
  <c r="B68" i="13"/>
  <c r="B69" i="13"/>
  <c r="H69" i="13" s="1"/>
  <c r="B70" i="13"/>
  <c r="B71" i="13"/>
  <c r="P71" i="13" s="1"/>
  <c r="B72" i="13"/>
  <c r="B5" i="13"/>
  <c r="H5" i="13" s="1"/>
  <c r="D73" i="13"/>
  <c r="E73" i="13"/>
  <c r="F73" i="13"/>
  <c r="I73" i="13"/>
  <c r="J73" i="13"/>
  <c r="K73" i="13"/>
  <c r="L73" i="13"/>
  <c r="M73" i="13"/>
  <c r="N73" i="13"/>
  <c r="H63" i="13" l="1"/>
  <c r="H62" i="13"/>
  <c r="H46" i="13"/>
  <c r="P62" i="13"/>
  <c r="P38" i="13"/>
  <c r="H30" i="13"/>
  <c r="P12" i="13"/>
  <c r="P60" i="13"/>
  <c r="P11" i="13"/>
  <c r="H14" i="13"/>
  <c r="H12" i="13"/>
  <c r="H55" i="13"/>
  <c r="H39" i="13"/>
  <c r="H23" i="13"/>
  <c r="H6" i="13"/>
  <c r="P52" i="13"/>
  <c r="P30" i="13"/>
  <c r="H71" i="13"/>
  <c r="H54" i="13"/>
  <c r="H22" i="13"/>
  <c r="P5" i="13"/>
  <c r="P28" i="13"/>
  <c r="H70" i="13"/>
  <c r="H52" i="13"/>
  <c r="P70" i="13"/>
  <c r="P22" i="13"/>
  <c r="H49" i="13"/>
  <c r="H36" i="13"/>
  <c r="H20" i="13"/>
  <c r="P68" i="13"/>
  <c r="P46" i="13"/>
  <c r="P20" i="13"/>
  <c r="H68" i="13"/>
  <c r="H47" i="13"/>
  <c r="H31" i="13"/>
  <c r="H15" i="13"/>
  <c r="P44" i="13"/>
  <c r="P14" i="13"/>
  <c r="H60" i="13"/>
  <c r="H44" i="13"/>
  <c r="H28" i="13"/>
  <c r="H7" i="13"/>
  <c r="P54" i="13"/>
  <c r="P36" i="13"/>
  <c r="H57" i="13"/>
  <c r="P65" i="13"/>
  <c r="P27" i="13"/>
  <c r="B73" i="13"/>
  <c r="H67" i="13"/>
  <c r="H59" i="13"/>
  <c r="H51" i="13"/>
  <c r="H43" i="13"/>
  <c r="P43" i="13"/>
  <c r="H35" i="13"/>
  <c r="P35" i="13"/>
  <c r="H19" i="13"/>
  <c r="P19" i="13"/>
  <c r="P59" i="13"/>
  <c r="P41" i="13"/>
  <c r="P25" i="13"/>
  <c r="H25" i="13"/>
  <c r="H17" i="13"/>
  <c r="P9" i="13"/>
  <c r="H9" i="13"/>
  <c r="P33" i="13"/>
  <c r="H33" i="13"/>
  <c r="H72" i="13"/>
  <c r="P72" i="13"/>
  <c r="H64" i="13"/>
  <c r="P64" i="13"/>
  <c r="H56" i="13"/>
  <c r="P56" i="13"/>
  <c r="H48" i="13"/>
  <c r="P48" i="13"/>
  <c r="H40" i="13"/>
  <c r="P40" i="13"/>
  <c r="H32" i="13"/>
  <c r="P32" i="13"/>
  <c r="H24" i="13"/>
  <c r="P24" i="13"/>
  <c r="H16" i="13"/>
  <c r="P16" i="13"/>
  <c r="H8" i="13"/>
  <c r="P8" i="13"/>
  <c r="P69" i="13"/>
  <c r="P61" i="13"/>
  <c r="P53" i="13"/>
  <c r="P45" i="13"/>
  <c r="P37" i="13"/>
  <c r="P29" i="13"/>
  <c r="P21" i="13"/>
  <c r="P13" i="13"/>
  <c r="H61" i="13"/>
  <c r="H66" i="13"/>
  <c r="H58" i="13"/>
  <c r="H50" i="13"/>
  <c r="H42" i="13"/>
  <c r="P34" i="13"/>
  <c r="H34" i="13"/>
  <c r="P26" i="13"/>
  <c r="H26" i="13"/>
  <c r="P18" i="13"/>
  <c r="H18" i="13"/>
  <c r="P10" i="13"/>
  <c r="H10" i="13"/>
  <c r="H73" i="13" l="1"/>
  <c r="P73" i="13"/>
  <c r="G5" i="13"/>
  <c r="O5" i="13"/>
  <c r="O73" i="13"/>
  <c r="G73" i="13" l="1"/>
</calcChain>
</file>

<file path=xl/sharedStrings.xml><?xml version="1.0" encoding="utf-8"?>
<sst xmlns="http://schemas.openxmlformats.org/spreadsheetml/2006/main" count="1339" uniqueCount="309">
  <si>
    <t>LOUISIANA PUBLIC LIBRARY STATISTICS -- TEN YEAR SUMMARY</t>
  </si>
  <si>
    <t>General Information</t>
  </si>
  <si>
    <t>Population</t>
  </si>
  <si>
    <t>Libraries</t>
  </si>
  <si>
    <t>Public facilities</t>
  </si>
  <si>
    <t>Bookmobiles</t>
  </si>
  <si>
    <t>Collection</t>
  </si>
  <si>
    <t xml:space="preserve">Items </t>
  </si>
  <si>
    <t>Items per capita</t>
  </si>
  <si>
    <t>Circulation</t>
  </si>
  <si>
    <t>Staff</t>
  </si>
  <si>
    <t>FTE MLS librarians</t>
  </si>
  <si>
    <t>Total FTE staff</t>
  </si>
  <si>
    <t>Revenue</t>
  </si>
  <si>
    <t>Local</t>
  </si>
  <si>
    <t>Local per capita</t>
  </si>
  <si>
    <t>Total</t>
  </si>
  <si>
    <t>Total per capita</t>
  </si>
  <si>
    <t>Operating Expenditures</t>
  </si>
  <si>
    <t>Staff as % of total</t>
  </si>
  <si>
    <t>Collection as % of total</t>
  </si>
  <si>
    <t>Capital Expenditures</t>
  </si>
  <si>
    <t>GENERAL INFORMATION</t>
  </si>
  <si>
    <t>Library</t>
  </si>
  <si>
    <t>Year Founded</t>
  </si>
  <si>
    <t>System Membership</t>
  </si>
  <si>
    <t>Public Service Hours</t>
  </si>
  <si>
    <t>Total Buildings</t>
  </si>
  <si>
    <t>Book-mobiles</t>
  </si>
  <si>
    <t>Registered Borrowers</t>
  </si>
  <si>
    <t>As % of Population</t>
  </si>
  <si>
    <t>Allen Parish Libraries</t>
  </si>
  <si>
    <t>Audubon Regional Library</t>
  </si>
  <si>
    <t>Bienville Parish Library</t>
  </si>
  <si>
    <t>Calcasieu Parish Library</t>
  </si>
  <si>
    <t>Caldwell Parish Library</t>
  </si>
  <si>
    <t>Cameron Parish Library</t>
  </si>
  <si>
    <t>Iberia Parish Library</t>
  </si>
  <si>
    <t>Jackson Parish Library</t>
  </si>
  <si>
    <t>Jefferson Parish Library</t>
  </si>
  <si>
    <t>Lafayette Public Library</t>
  </si>
  <si>
    <t>Lafourche Parish Public Library</t>
  </si>
  <si>
    <t>LaSalle Parish Library</t>
  </si>
  <si>
    <t>Lincoln Parish Library</t>
  </si>
  <si>
    <t>Madison Parish Library</t>
  </si>
  <si>
    <t>Morehouse Parish Library</t>
  </si>
  <si>
    <t>Morgan City Public Library</t>
  </si>
  <si>
    <t>Natchitoches Parish Library</t>
  </si>
  <si>
    <t>Pointe Coupee Parish Library</t>
  </si>
  <si>
    <t>Rapides Parish Library</t>
  </si>
  <si>
    <t>Richland Parish Library</t>
  </si>
  <si>
    <t>South St. Landry Community Library</t>
  </si>
  <si>
    <t>St. Bernard Parish Library</t>
  </si>
  <si>
    <t>St. Charles Parish Library</t>
  </si>
  <si>
    <t>St. John the Baptist Parish Library</t>
  </si>
  <si>
    <t>St. Martin Parish Library</t>
  </si>
  <si>
    <t>St. Mary Parish Library</t>
  </si>
  <si>
    <t>St. Tammany Parish Library</t>
  </si>
  <si>
    <t>Tangipahoa Parish Library</t>
  </si>
  <si>
    <t>Union Parish Library</t>
  </si>
  <si>
    <t>Washington Municipal Library</t>
  </si>
  <si>
    <t>West Feliciana Parish Library</t>
  </si>
  <si>
    <t>STATE</t>
  </si>
  <si>
    <t>DeSoto Parish Library</t>
  </si>
  <si>
    <t>Krotz Springs Municipal Public Library</t>
  </si>
  <si>
    <t>Ouachita Parish Public Library</t>
  </si>
  <si>
    <t>Vermilion Parish Library</t>
  </si>
  <si>
    <t>DIRECTOR</t>
  </si>
  <si>
    <t>ALA/MLIS LIBRARIANS</t>
  </si>
  <si>
    <t>TOTAL STAFF</t>
  </si>
  <si>
    <t>Year Appointed</t>
  </si>
  <si>
    <t>Certified by State Board</t>
  </si>
  <si>
    <t>Salary</t>
  </si>
  <si>
    <t>Entry Level Salary</t>
  </si>
  <si>
    <t>ALA/MLS Librarians (Number)</t>
  </si>
  <si>
    <t>FTE ALA MLS Librarians</t>
  </si>
  <si>
    <t>Population Per One FTE MLS</t>
  </si>
  <si>
    <t>Total Paid Staff</t>
  </si>
  <si>
    <t>Total FTE Paid Staff</t>
  </si>
  <si>
    <t>Population Per One FTE Staff</t>
  </si>
  <si>
    <t>LLA Standards</t>
  </si>
  <si>
    <t>Essential</t>
  </si>
  <si>
    <t>National Average</t>
  </si>
  <si>
    <t>1:2,500</t>
  </si>
  <si>
    <t>Enhanced</t>
  </si>
  <si>
    <t>Natl.Avg+5%</t>
  </si>
  <si>
    <t>1:10,000</t>
  </si>
  <si>
    <t>1:2,000</t>
  </si>
  <si>
    <t>Natl.Avg+10%</t>
  </si>
  <si>
    <t>1:8,000</t>
  </si>
  <si>
    <t>1:1,500</t>
  </si>
  <si>
    <t>SERVICES</t>
  </si>
  <si>
    <t>Patron Visits</t>
  </si>
  <si>
    <t>Reference Transactions</t>
  </si>
  <si>
    <t>Library Visits</t>
  </si>
  <si>
    <t>Library Visits Per Capita</t>
  </si>
  <si>
    <t>Reference (Traditional)</t>
  </si>
  <si>
    <t>Reference (Electronic)</t>
  </si>
  <si>
    <t>Total Reference</t>
  </si>
  <si>
    <t>Reference Per Capita</t>
  </si>
  <si>
    <t>ELECTRONIC RESOURCES</t>
  </si>
  <si>
    <t>Internet Workstations</t>
  </si>
  <si>
    <t>Electronic Resource Usage</t>
  </si>
  <si>
    <t>Public Internet Workstations</t>
  </si>
  <si>
    <t>Public Internet Workstations Per 5,000 Population</t>
  </si>
  <si>
    <t>Staff Internet Workstations</t>
  </si>
  <si>
    <t>Total Internet Workstations</t>
  </si>
  <si>
    <t>Patrons Using Electronic Resources</t>
  </si>
  <si>
    <t>Louisiana Connect Database Usage</t>
  </si>
  <si>
    <t>Other Database Usage</t>
  </si>
  <si>
    <t>Total Electronic Database Usage</t>
  </si>
  <si>
    <t>PROGRAMMING</t>
  </si>
  <si>
    <t>Children</t>
  </si>
  <si>
    <t>Young Adult</t>
  </si>
  <si>
    <t>Adult</t>
  </si>
  <si>
    <t>Programs Number</t>
  </si>
  <si>
    <t>Attendance</t>
  </si>
  <si>
    <t>CIRCULATION</t>
  </si>
  <si>
    <t>BY MATERIAL TYPE</t>
  </si>
  <si>
    <t>BY OUTLET</t>
  </si>
  <si>
    <t>TOTAL</t>
  </si>
  <si>
    <t>ILL</t>
  </si>
  <si>
    <t>Adult Materials</t>
  </si>
  <si>
    <t>Juvenile Materials</t>
  </si>
  <si>
    <t>Serials</t>
  </si>
  <si>
    <t>AV Materials</t>
  </si>
  <si>
    <t>Other Materials</t>
  </si>
  <si>
    <t>Central Library</t>
  </si>
  <si>
    <t>Branches</t>
  </si>
  <si>
    <t>Bookmobile</t>
  </si>
  <si>
    <t>Total Circulation</t>
  </si>
  <si>
    <t>Circ. Per Capita</t>
  </si>
  <si>
    <t>ILL Items Loaned</t>
  </si>
  <si>
    <t>ILL Items Borrowed</t>
  </si>
  <si>
    <t>COLLECTION I</t>
  </si>
  <si>
    <t>Adult Books &amp; Other Print Materials</t>
  </si>
  <si>
    <t>Juvenile Books</t>
  </si>
  <si>
    <t>Serial Volumes in Print</t>
  </si>
  <si>
    <t>E-Books</t>
  </si>
  <si>
    <t>Electronic Databases</t>
  </si>
  <si>
    <t>All Other Library Materials</t>
  </si>
  <si>
    <t>TOTAL Collection</t>
  </si>
  <si>
    <t>COLLECTION II</t>
  </si>
  <si>
    <t>Collection Per Capita</t>
  </si>
  <si>
    <t>% of Collection That Is New</t>
  </si>
  <si>
    <t>% of Collection Withdrawn</t>
  </si>
  <si>
    <t>Print Serial Subscriptions</t>
  </si>
  <si>
    <t>Electronic Serial Subscriptions</t>
  </si>
  <si>
    <t>Subscriptions Per 1,000 Population</t>
  </si>
  <si>
    <t>LLA Standards: Essential</t>
  </si>
  <si>
    <t>Visits</t>
  </si>
  <si>
    <t>Visits per capita</t>
  </si>
  <si>
    <t>OPERATING REVENUE I</t>
  </si>
  <si>
    <t>TAX RATE</t>
  </si>
  <si>
    <t>LOCAL</t>
  </si>
  <si>
    <t>FEDERAL</t>
  </si>
  <si>
    <t>Mills</t>
  </si>
  <si>
    <t>Sales %</t>
  </si>
  <si>
    <t>Total Local Revenue</t>
  </si>
  <si>
    <t>State Revenue Sharing</t>
  </si>
  <si>
    <t>State Aid</t>
  </si>
  <si>
    <t>Other State Revenue</t>
  </si>
  <si>
    <t>Total State Revenue</t>
  </si>
  <si>
    <t>Total Federal Revenue</t>
  </si>
  <si>
    <t>OPERATING REVENUE II</t>
  </si>
  <si>
    <t>OTHER REVENUE</t>
  </si>
  <si>
    <t>REVENUE PER CAPITA</t>
  </si>
  <si>
    <t>Fines &amp; Fees</t>
  </si>
  <si>
    <t>Use of Money &amp; Property</t>
  </si>
  <si>
    <t>Gifts &amp; Donations</t>
  </si>
  <si>
    <t>Other Financing Sources</t>
  </si>
  <si>
    <t>Total Other Revenue</t>
  </si>
  <si>
    <t>Total Operating Revenue</t>
  </si>
  <si>
    <t>Reserve Funds</t>
  </si>
  <si>
    <t>Local Per Capita</t>
  </si>
  <si>
    <t>State Per Capita</t>
  </si>
  <si>
    <t>Federal Per Capita</t>
  </si>
  <si>
    <t>Other Per Capita</t>
  </si>
  <si>
    <t>Total Per Capita</t>
  </si>
  <si>
    <t>OPERATING EXPENDITURES I</t>
  </si>
  <si>
    <t>PERSONNEL</t>
  </si>
  <si>
    <t>COLLECTION</t>
  </si>
  <si>
    <t>Salary &amp; Wages</t>
  </si>
  <si>
    <t>Employee Benefits</t>
  </si>
  <si>
    <t>Total Staff</t>
  </si>
  <si>
    <t>Per Capita</t>
  </si>
  <si>
    <t>Books &amp; Other Print Materials</t>
  </si>
  <si>
    <t>Serial Subscrip-tions in Print</t>
  </si>
  <si>
    <t>Electronic Materials</t>
  </si>
  <si>
    <t>Other Library Materials</t>
  </si>
  <si>
    <t>Total Collection Expenditures</t>
  </si>
  <si>
    <t>LLA Standard: Essential</t>
  </si>
  <si>
    <t>OPERATING EXPENDITURES II</t>
  </si>
  <si>
    <t>OTHER</t>
  </si>
  <si>
    <t>Total Operating Expend.</t>
  </si>
  <si>
    <t>Utilities</t>
  </si>
  <si>
    <t>Contractual Maintenance Services</t>
  </si>
  <si>
    <t>Professional Services</t>
  </si>
  <si>
    <t>Insurance &amp; Surety Bonds</t>
  </si>
  <si>
    <t>Training Education &amp; Travel</t>
  </si>
  <si>
    <t>Furniture Machinery Equipment</t>
  </si>
  <si>
    <t>Electronic Access</t>
  </si>
  <si>
    <t>Statutory Payments Retirement Contribution</t>
  </si>
  <si>
    <t>Book-keeping Accounting Auditing</t>
  </si>
  <si>
    <t>Grants</t>
  </si>
  <si>
    <t>Tax Election</t>
  </si>
  <si>
    <t>All Other Expend.</t>
  </si>
  <si>
    <t>Total Other Expend.</t>
  </si>
  <si>
    <t>CAPITAL REVENUE &amp; CAPITAL EXPENDITURES</t>
  </si>
  <si>
    <t>CAPITAL REVENUE</t>
  </si>
  <si>
    <t>CAPITAL EXPENDITURES</t>
  </si>
  <si>
    <t>State</t>
  </si>
  <si>
    <t>Federal</t>
  </si>
  <si>
    <t>Other</t>
  </si>
  <si>
    <t>Land</t>
  </si>
  <si>
    <t>Buildings</t>
  </si>
  <si>
    <t>Motor Vehicles</t>
  </si>
  <si>
    <t>Elec-tronic Access</t>
  </si>
  <si>
    <t>Collec-tion</t>
  </si>
  <si>
    <t>Major Repairs</t>
  </si>
  <si>
    <t>Profes-sional Services</t>
  </si>
  <si>
    <t>Construc-tion in Progress</t>
  </si>
  <si>
    <t>Tax Millage Expires (12/31)</t>
  </si>
  <si>
    <t xml:space="preserve"> </t>
  </si>
  <si>
    <t>*</t>
  </si>
  <si>
    <t>*See note on population, page 3.</t>
  </si>
  <si>
    <t>STAFFING</t>
  </si>
  <si>
    <t>Paid Staff</t>
  </si>
  <si>
    <t>Number of Volunteers</t>
  </si>
  <si>
    <t>VOLUNTEERS</t>
  </si>
  <si>
    <t>Comprehensive</t>
  </si>
  <si>
    <t>1:5,000</t>
  </si>
  <si>
    <t>Complrehensive</t>
  </si>
  <si>
    <t>Acadia Parish Library</t>
  </si>
  <si>
    <t>Ascension Parish Library</t>
  </si>
  <si>
    <t xml:space="preserve">Assumption Parish Library </t>
  </si>
  <si>
    <t>Avoyelles Parish Library</t>
  </si>
  <si>
    <t>Beauregard Parish Library</t>
  </si>
  <si>
    <t>Bossier Parish Library</t>
  </si>
  <si>
    <t>Catahoula Parish Library</t>
  </si>
  <si>
    <t>Claiborne Parish Library</t>
  </si>
  <si>
    <t>Concordia Parish Library</t>
  </si>
  <si>
    <t>East Baton Rouge Parish Library</t>
  </si>
  <si>
    <t>East Carroll Parish Library</t>
  </si>
  <si>
    <t>Evangeline Parish Library</t>
  </si>
  <si>
    <t>Franklin Parish Library Library</t>
  </si>
  <si>
    <t>Grant Parish Library</t>
  </si>
  <si>
    <t>Iberville Parish Library</t>
  </si>
  <si>
    <t>Jefferson Davis Parish Library</t>
  </si>
  <si>
    <t>Jennings Carnegie Public Library</t>
  </si>
  <si>
    <t>Livingston Parish Library</t>
  </si>
  <si>
    <t>New Orleans Public Library</t>
  </si>
  <si>
    <t>Opelousas-Eunice Public Library</t>
  </si>
  <si>
    <t>Plaquemines Parish Library</t>
  </si>
  <si>
    <t>Red River Parish Library</t>
  </si>
  <si>
    <t>Sabine Parish Library</t>
  </si>
  <si>
    <t>Shreve Memorial Library</t>
  </si>
  <si>
    <t>St. James Parish Library</t>
  </si>
  <si>
    <t>Tensas Parish Library</t>
  </si>
  <si>
    <t>Terrebonne Parish Library</t>
  </si>
  <si>
    <t>Vernon Parish Library</t>
  </si>
  <si>
    <t>Washington Parish Library</t>
  </si>
  <si>
    <t>Webster Parish Library</t>
  </si>
  <si>
    <t>West Baton Rouge Parish Library</t>
  </si>
  <si>
    <t>West Carroll Parish Library</t>
  </si>
  <si>
    <t>Winn Parish Library</t>
  </si>
  <si>
    <t>Audio Materials - Downloadable</t>
  </si>
  <si>
    <t>Video Materials - Downloadable</t>
  </si>
  <si>
    <t>Audio Materials - Physical Units</t>
  </si>
  <si>
    <t>Video Materials - Physical Units</t>
  </si>
  <si>
    <t>New items</t>
  </si>
  <si>
    <t>Withdrawls</t>
  </si>
  <si>
    <t>** Library Director is also City Clerk</t>
  </si>
  <si>
    <t>*   See note on population, page 3.</t>
  </si>
  <si>
    <t>Net Change 2013</t>
  </si>
  <si>
    <t>Percent Change 2012 to 2013</t>
  </si>
  <si>
    <t>Bayouland</t>
  </si>
  <si>
    <t>Bayouland &amp; Libraries Southwest</t>
  </si>
  <si>
    <t>N/A</t>
  </si>
  <si>
    <t>Libraries Southwest</t>
  </si>
  <si>
    <t>Green Gold</t>
  </si>
  <si>
    <t xml:space="preserve">Green Gold  </t>
  </si>
  <si>
    <t>Trail Blazers</t>
  </si>
  <si>
    <t>Trail Blazer Library System</t>
  </si>
  <si>
    <t>Trail Blazer</t>
  </si>
  <si>
    <t>Yes</t>
  </si>
  <si>
    <t>No</t>
  </si>
  <si>
    <t>1/4 of 1%</t>
  </si>
  <si>
    <t>1/4 cent</t>
  </si>
  <si>
    <t>July, 2017</t>
  </si>
  <si>
    <t>2016, 2018, 2022</t>
  </si>
  <si>
    <t>4/30/2021</t>
  </si>
  <si>
    <t>12/31/2023</t>
  </si>
  <si>
    <t>10/2021</t>
  </si>
  <si>
    <t>2016, 2020</t>
  </si>
  <si>
    <t>As % of Total Expenses</t>
  </si>
  <si>
    <t>Note:  According to the U.S. Census Bureau, the latest Louisiana population estimate is 4,625,470.  The state population in the table duplicates the population of some Municipal Libraries.</t>
  </si>
  <si>
    <t>Trail Blazers; Green Gold</t>
  </si>
  <si>
    <t>(based on 2011 data)</t>
  </si>
  <si>
    <t>http://www.imls.gov/assets/1/AssetManager/PLS2011.pdf, p. 16</t>
  </si>
  <si>
    <t>**</t>
  </si>
  <si>
    <t>Volunteer Hours per year</t>
  </si>
  <si>
    <t>http://www.imls.gov/assets/1/AssetManager/PLS2011.pdf</t>
  </si>
  <si>
    <t>http://www.imls.gov/assets/1/AssetManager/PLS2011.pdf, p. 29</t>
  </si>
  <si>
    <t>ALA-APA salary survey : a survey of library positions requiring an ALA-accredited Master's degree.</t>
  </si>
  <si>
    <t xml:space="preserve">p. </t>
  </si>
  <si>
    <t>p.35</t>
  </si>
  <si>
    <t>331.281 ALA 2012</t>
  </si>
  <si>
    <t>Southeast (All libraries)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</si>
</sst>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m/d/yyyy;@"/>
    <numFmt numFmtId="168" formatCode="_(&quot;$&quot;* #,##0_);_(&quot;$&quot;* \(#,##0\);_(&quot;$&quot;* &quot;-&quot;??_);_(@_)"/>
    <numFmt numFmtId="169" formatCode="&quot;$&quot;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aramond"/>
      <family val="1"/>
    </font>
    <font>
      <b/>
      <sz val="8"/>
      <name val="Arial"/>
    </font>
    <font>
      <sz val="9"/>
      <name val="Garamond"/>
      <family val="1"/>
    </font>
    <font>
      <b/>
      <sz val="9.5"/>
      <name val="Garamond"/>
      <family val="1"/>
    </font>
    <font>
      <sz val="9.5"/>
      <name val="Garamond"/>
      <family val="1"/>
    </font>
    <font>
      <b/>
      <sz val="11"/>
      <name val="Garamond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4" fillId="0" borderId="0" xfId="0" applyFont="1" applyBorder="1"/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3" fontId="5" fillId="0" borderId="4" xfId="0" applyNumberFormat="1" applyFont="1" applyBorder="1"/>
    <xf numFmtId="3" fontId="5" fillId="0" borderId="0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5" xfId="0" applyFont="1" applyBorder="1"/>
    <xf numFmtId="0" fontId="5" fillId="0" borderId="6" xfId="0" applyFont="1" applyBorder="1"/>
    <xf numFmtId="0" fontId="5" fillId="0" borderId="5" xfId="0" applyFont="1" applyBorder="1"/>
    <xf numFmtId="3" fontId="5" fillId="0" borderId="7" xfId="0" applyNumberFormat="1" applyFont="1" applyBorder="1"/>
    <xf numFmtId="2" fontId="5" fillId="0" borderId="4" xfId="0" applyNumberFormat="1" applyFont="1" applyBorder="1"/>
    <xf numFmtId="2" fontId="5" fillId="0" borderId="0" xfId="0" applyNumberFormat="1" applyFont="1" applyBorder="1"/>
    <xf numFmtId="2" fontId="5" fillId="0" borderId="8" xfId="0" applyNumberFormat="1" applyFont="1" applyBorder="1"/>
    <xf numFmtId="0" fontId="5" fillId="0" borderId="9" xfId="0" applyFont="1" applyBorder="1"/>
    <xf numFmtId="2" fontId="5" fillId="0" borderId="7" xfId="0" applyNumberFormat="1" applyFont="1" applyBorder="1"/>
    <xf numFmtId="4" fontId="5" fillId="0" borderId="4" xfId="0" applyNumberFormat="1" applyFont="1" applyBorder="1"/>
    <xf numFmtId="4" fontId="5" fillId="0" borderId="0" xfId="0" applyNumberFormat="1" applyFont="1" applyBorder="1"/>
    <xf numFmtId="164" fontId="5" fillId="0" borderId="4" xfId="0" applyNumberFormat="1" applyFont="1" applyBorder="1"/>
    <xf numFmtId="164" fontId="5" fillId="0" borderId="0" xfId="0" applyNumberFormat="1" applyFont="1" applyBorder="1"/>
    <xf numFmtId="165" fontId="5" fillId="0" borderId="4" xfId="0" applyNumberFormat="1" applyFont="1" applyBorder="1"/>
    <xf numFmtId="165" fontId="5" fillId="0" borderId="0" xfId="0" applyNumberFormat="1" applyFont="1" applyBorder="1"/>
    <xf numFmtId="10" fontId="5" fillId="0" borderId="4" xfId="0" applyNumberFormat="1" applyFont="1" applyBorder="1"/>
    <xf numFmtId="164" fontId="6" fillId="0" borderId="5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0" fontId="4" fillId="0" borderId="0" xfId="0" applyFont="1"/>
    <xf numFmtId="164" fontId="5" fillId="0" borderId="10" xfId="0" applyNumberFormat="1" applyFont="1" applyBorder="1"/>
    <xf numFmtId="0" fontId="0" fillId="0" borderId="0" xfId="0" applyBorder="1"/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1" fontId="4" fillId="0" borderId="0" xfId="0" applyNumberFormat="1" applyFont="1" applyBorder="1"/>
    <xf numFmtId="10" fontId="4" fillId="0" borderId="0" xfId="0" applyNumberFormat="1" applyFont="1" applyBorder="1"/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3" fontId="4" fillId="0" borderId="6" xfId="0" applyNumberFormat="1" applyFont="1" applyBorder="1"/>
    <xf numFmtId="3" fontId="0" fillId="0" borderId="0" xfId="0" applyNumberForma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7" fillId="0" borderId="6" xfId="0" applyFont="1" applyFill="1" applyBorder="1" applyAlignment="1">
      <alignment horizontal="center" wrapText="1"/>
    </xf>
    <xf numFmtId="1" fontId="4" fillId="0" borderId="0" xfId="0" applyNumberFormat="1" applyFont="1" applyFill="1" applyBorder="1"/>
    <xf numFmtId="3" fontId="4" fillId="0" borderId="2" xfId="0" applyNumberFormat="1" applyFont="1" applyFill="1" applyBorder="1"/>
    <xf numFmtId="0" fontId="0" fillId="0" borderId="0" xfId="0" applyFill="1"/>
    <xf numFmtId="0" fontId="7" fillId="0" borderId="11" xfId="0" applyFont="1" applyBorder="1" applyAlignment="1">
      <alignment horizontal="center"/>
    </xf>
    <xf numFmtId="0" fontId="9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164" fontId="4" fillId="0" borderId="6" xfId="0" applyNumberFormat="1" applyFont="1" applyBorder="1"/>
    <xf numFmtId="3" fontId="4" fillId="0" borderId="0" xfId="0" applyNumberFormat="1" applyFont="1"/>
    <xf numFmtId="0" fontId="10" fillId="0" borderId="0" xfId="0" applyFont="1" applyBorder="1"/>
    <xf numFmtId="0" fontId="10" fillId="0" borderId="0" xfId="0" applyFont="1"/>
    <xf numFmtId="0" fontId="9" fillId="0" borderId="0" xfId="0" applyFont="1" applyBorder="1"/>
    <xf numFmtId="0" fontId="4" fillId="0" borderId="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4" fontId="4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1" xfId="0" applyFont="1" applyBorder="1" applyAlignment="1">
      <alignment horizontal="left"/>
    </xf>
    <xf numFmtId="2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10" fontId="7" fillId="0" borderId="6" xfId="0" applyNumberFormat="1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Border="1"/>
    <xf numFmtId="164" fontId="4" fillId="0" borderId="2" xfId="0" applyNumberFormat="1" applyFont="1" applyBorder="1" applyAlignment="1">
      <alignment wrapText="1"/>
    </xf>
    <xf numFmtId="165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164" fontId="0" fillId="0" borderId="0" xfId="0" applyNumberFormat="1"/>
    <xf numFmtId="0" fontId="5" fillId="0" borderId="2" xfId="0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5" fontId="4" fillId="0" borderId="0" xfId="0" applyNumberFormat="1" applyFont="1"/>
    <xf numFmtId="164" fontId="5" fillId="0" borderId="2" xfId="0" applyNumberFormat="1" applyFont="1" applyBorder="1" applyAlignment="1">
      <alignment wrapText="1"/>
    </xf>
    <xf numFmtId="165" fontId="0" fillId="0" borderId="0" xfId="0" applyNumberFormat="1" applyBorder="1"/>
    <xf numFmtId="0" fontId="5" fillId="0" borderId="9" xfId="0" applyFont="1" applyBorder="1" applyAlignment="1">
      <alignment horizontal="right"/>
    </xf>
    <xf numFmtId="165" fontId="5" fillId="0" borderId="6" xfId="0" applyNumberFormat="1" applyFont="1" applyBorder="1"/>
    <xf numFmtId="164" fontId="5" fillId="0" borderId="2" xfId="0" applyNumberFormat="1" applyFont="1" applyBorder="1" applyAlignment="1">
      <alignment horizontal="left" wrapText="1"/>
    </xf>
    <xf numFmtId="164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6" xfId="0" applyFont="1" applyBorder="1"/>
    <xf numFmtId="164" fontId="16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wrapText="1"/>
    </xf>
    <xf numFmtId="164" fontId="16" fillId="0" borderId="0" xfId="0" applyNumberFormat="1" applyFont="1" applyBorder="1"/>
    <xf numFmtId="164" fontId="5" fillId="0" borderId="0" xfId="0" applyNumberFormat="1" applyFo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2" xfId="0" applyFont="1" applyBorder="1" applyAlignment="1">
      <alignment horizontal="center" wrapText="1"/>
    </xf>
    <xf numFmtId="165" fontId="5" fillId="0" borderId="4" xfId="0" applyNumberFormat="1" applyFont="1" applyFill="1" applyBorder="1"/>
    <xf numFmtId="164" fontId="0" fillId="0" borderId="0" xfId="0" applyNumberFormat="1" applyFill="1"/>
    <xf numFmtId="10" fontId="5" fillId="0" borderId="0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 applyBorder="1"/>
    <xf numFmtId="0" fontId="4" fillId="0" borderId="2" xfId="0" applyFont="1" applyFill="1" applyBorder="1" applyAlignment="1">
      <alignment wrapText="1"/>
    </xf>
    <xf numFmtId="3" fontId="0" fillId="0" borderId="0" xfId="0" applyNumberFormat="1" applyBorder="1"/>
    <xf numFmtId="3" fontId="9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4" fillId="0" borderId="2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7" fillId="0" borderId="6" xfId="0" applyFont="1" applyBorder="1" applyAlignment="1">
      <alignment horizontal="left" wrapText="1"/>
    </xf>
    <xf numFmtId="1" fontId="4" fillId="0" borderId="0" xfId="0" applyNumberFormat="1" applyFont="1"/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4" fillId="0" borderId="14" xfId="0" applyFont="1" applyBorder="1"/>
    <xf numFmtId="0" fontId="4" fillId="0" borderId="13" xfId="0" applyFont="1" applyBorder="1" applyAlignment="1">
      <alignment wrapText="1"/>
    </xf>
    <xf numFmtId="3" fontId="4" fillId="0" borderId="14" xfId="0" applyNumberFormat="1" applyFont="1" applyBorder="1"/>
    <xf numFmtId="3" fontId="0" fillId="0" borderId="14" xfId="0" applyNumberFormat="1" applyBorder="1"/>
    <xf numFmtId="0" fontId="5" fillId="0" borderId="0" xfId="0" applyFont="1"/>
    <xf numFmtId="3" fontId="5" fillId="0" borderId="0" xfId="0" applyNumberFormat="1" applyFont="1"/>
    <xf numFmtId="3" fontId="5" fillId="0" borderId="15" xfId="0" applyNumberFormat="1" applyFont="1" applyBorder="1"/>
    <xf numFmtId="10" fontId="5" fillId="0" borderId="5" xfId="0" applyNumberFormat="1" applyFont="1" applyBorder="1"/>
    <xf numFmtId="10" fontId="5" fillId="0" borderId="7" xfId="0" applyNumberFormat="1" applyFont="1" applyBorder="1"/>
    <xf numFmtId="0" fontId="4" fillId="0" borderId="9" xfId="0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/>
    <xf numFmtId="164" fontId="4" fillId="0" borderId="16" xfId="0" applyNumberFormat="1" applyFont="1" applyBorder="1"/>
    <xf numFmtId="164" fontId="4" fillId="0" borderId="14" xfId="0" applyNumberFormat="1" applyFont="1" applyBorder="1"/>
    <xf numFmtId="164" fontId="4" fillId="0" borderId="10" xfId="0" applyNumberFormat="1" applyFont="1" applyBorder="1"/>
    <xf numFmtId="3" fontId="4" fillId="0" borderId="10" xfId="0" applyNumberFormat="1" applyFont="1" applyBorder="1"/>
    <xf numFmtId="3" fontId="4" fillId="0" borderId="0" xfId="0" applyNumberFormat="1" applyFont="1" applyBorder="1" applyAlignment="1">
      <alignment vertical="top"/>
    </xf>
    <xf numFmtId="1" fontId="14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9" xfId="0" applyFont="1" applyBorder="1" applyAlignment="1">
      <alignment horizontal="right"/>
    </xf>
    <xf numFmtId="164" fontId="16" fillId="0" borderId="6" xfId="0" applyNumberFormat="1" applyFont="1" applyBorder="1"/>
    <xf numFmtId="164" fontId="5" fillId="0" borderId="2" xfId="0" applyNumberFormat="1" applyFont="1" applyFill="1" applyBorder="1" applyAlignment="1">
      <alignment wrapText="1"/>
    </xf>
    <xf numFmtId="10" fontId="5" fillId="0" borderId="6" xfId="0" applyNumberFormat="1" applyFont="1" applyFill="1" applyBorder="1"/>
    <xf numFmtId="3" fontId="4" fillId="0" borderId="0" xfId="0" applyNumberFormat="1" applyFont="1" applyFill="1"/>
    <xf numFmtId="3" fontId="4" fillId="0" borderId="2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3" fontId="7" fillId="0" borderId="6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2" fontId="4" fillId="0" borderId="2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3" fontId="5" fillId="0" borderId="8" xfId="0" applyNumberFormat="1" applyFont="1" applyBorder="1"/>
    <xf numFmtId="4" fontId="5" fillId="0" borderId="8" xfId="0" applyNumberFormat="1" applyFont="1" applyBorder="1"/>
    <xf numFmtId="0" fontId="5" fillId="0" borderId="7" xfId="0" applyFont="1" applyBorder="1"/>
    <xf numFmtId="10" fontId="5" fillId="0" borderId="3" xfId="0" applyNumberFormat="1" applyFont="1" applyBorder="1"/>
    <xf numFmtId="10" fontId="5" fillId="0" borderId="14" xfId="0" applyNumberFormat="1" applyFont="1" applyBorder="1"/>
    <xf numFmtId="3" fontId="5" fillId="0" borderId="12" xfId="0" applyNumberFormat="1" applyFont="1" applyBorder="1"/>
    <xf numFmtId="10" fontId="5" fillId="0" borderId="14" xfId="0" applyNumberFormat="1" applyFont="1" applyFill="1" applyBorder="1"/>
    <xf numFmtId="10" fontId="5" fillId="0" borderId="10" xfId="0" applyNumberFormat="1" applyFont="1" applyBorder="1"/>
    <xf numFmtId="10" fontId="5" fillId="0" borderId="16" xfId="0" applyNumberFormat="1" applyFont="1" applyBorder="1"/>
    <xf numFmtId="165" fontId="5" fillId="0" borderId="4" xfId="2" applyNumberFormat="1" applyFont="1" applyBorder="1"/>
    <xf numFmtId="165" fontId="5" fillId="0" borderId="0" xfId="2" applyNumberFormat="1" applyFont="1" applyBorder="1"/>
    <xf numFmtId="165" fontId="5" fillId="0" borderId="8" xfId="2" applyNumberFormat="1" applyFont="1" applyBorder="1"/>
    <xf numFmtId="165" fontId="5" fillId="0" borderId="4" xfId="2" applyNumberFormat="1" applyFont="1" applyFill="1" applyBorder="1"/>
    <xf numFmtId="165" fontId="5" fillId="0" borderId="8" xfId="0" applyNumberFormat="1" applyFont="1" applyBorder="1"/>
    <xf numFmtId="165" fontId="5" fillId="0" borderId="5" xfId="0" applyNumberFormat="1" applyFont="1" applyBorder="1"/>
    <xf numFmtId="165" fontId="5" fillId="0" borderId="9" xfId="0" applyNumberFormat="1" applyFont="1" applyBorder="1"/>
    <xf numFmtId="164" fontId="5" fillId="0" borderId="4" xfId="2" applyNumberFormat="1" applyFont="1" applyBorder="1"/>
    <xf numFmtId="164" fontId="5" fillId="0" borderId="0" xfId="2" applyNumberFormat="1" applyFont="1" applyBorder="1"/>
    <xf numFmtId="164" fontId="5" fillId="0" borderId="7" xfId="2" applyNumberFormat="1" applyFont="1" applyBorder="1"/>
    <xf numFmtId="164" fontId="5" fillId="0" borderId="8" xfId="2" applyNumberFormat="1" applyFont="1" applyBorder="1"/>
    <xf numFmtId="10" fontId="5" fillId="0" borderId="4" xfId="3" applyNumberFormat="1" applyFont="1" applyBorder="1"/>
    <xf numFmtId="10" fontId="5" fillId="0" borderId="0" xfId="3" applyNumberFormat="1" applyFont="1" applyBorder="1"/>
    <xf numFmtId="10" fontId="5" fillId="0" borderId="8" xfId="3" applyNumberFormat="1" applyFont="1" applyBorder="1"/>
    <xf numFmtId="10" fontId="5" fillId="0" borderId="4" xfId="2" applyNumberFormat="1" applyFont="1" applyBorder="1"/>
    <xf numFmtId="10" fontId="5" fillId="0" borderId="0" xfId="2" applyNumberFormat="1" applyFont="1" applyBorder="1"/>
    <xf numFmtId="10" fontId="5" fillId="0" borderId="8" xfId="2" applyNumberFormat="1" applyFont="1" applyBorder="1"/>
    <xf numFmtId="164" fontId="5" fillId="0" borderId="4" xfId="2" applyNumberFormat="1" applyFont="1" applyFill="1" applyBorder="1"/>
    <xf numFmtId="164" fontId="5" fillId="0" borderId="8" xfId="2" applyNumberFormat="1" applyFont="1" applyFill="1" applyBorder="1"/>
    <xf numFmtId="0" fontId="7" fillId="0" borderId="0" xfId="0" applyFont="1" applyFill="1" applyBorder="1" applyAlignment="1">
      <alignment wrapText="1"/>
    </xf>
    <xf numFmtId="166" fontId="4" fillId="0" borderId="0" xfId="1" applyNumberFormat="1" applyFont="1"/>
    <xf numFmtId="164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2" fontId="4" fillId="0" borderId="0" xfId="0" applyNumberFormat="1" applyFont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 vertical="top"/>
    </xf>
    <xf numFmtId="1" fontId="14" fillId="0" borderId="0" xfId="0" applyNumberFormat="1" applyFont="1" applyBorder="1" applyAlignment="1">
      <alignment horizontal="right" vertical="top"/>
    </xf>
    <xf numFmtId="0" fontId="14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164" fontId="16" fillId="0" borderId="16" xfId="0" applyNumberFormat="1" applyFont="1" applyBorder="1"/>
    <xf numFmtId="164" fontId="16" fillId="0" borderId="14" xfId="0" applyNumberFormat="1" applyFont="1" applyBorder="1"/>
    <xf numFmtId="164" fontId="16" fillId="0" borderId="10" xfId="0" applyNumberFormat="1" applyFont="1" applyBorder="1"/>
    <xf numFmtId="164" fontId="7" fillId="0" borderId="13" xfId="0" applyNumberFormat="1" applyFont="1" applyBorder="1" applyAlignment="1">
      <alignment wrapText="1"/>
    </xf>
    <xf numFmtId="164" fontId="5" fillId="0" borderId="14" xfId="0" applyNumberFormat="1" applyFont="1" applyBorder="1"/>
    <xf numFmtId="164" fontId="16" fillId="0" borderId="0" xfId="0" applyNumberFormat="1" applyFont="1" applyBorder="1" applyAlignment="1">
      <alignment horizontal="right"/>
    </xf>
    <xf numFmtId="3" fontId="4" fillId="0" borderId="14" xfId="0" applyNumberFormat="1" applyFont="1" applyFill="1" applyBorder="1"/>
    <xf numFmtId="0" fontId="0" fillId="0" borderId="14" xfId="0" applyBorder="1"/>
    <xf numFmtId="0" fontId="4" fillId="0" borderId="13" xfId="0" applyFont="1" applyFill="1" applyBorder="1" applyAlignment="1">
      <alignment wrapText="1"/>
    </xf>
    <xf numFmtId="0" fontId="0" fillId="0" borderId="14" xfId="0" applyFill="1" applyBorder="1"/>
    <xf numFmtId="3" fontId="0" fillId="0" borderId="14" xfId="0" applyNumberFormat="1" applyFill="1" applyBorder="1"/>
    <xf numFmtId="2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4" fillId="0" borderId="14" xfId="0" applyNumberFormat="1" applyFont="1" applyBorder="1"/>
    <xf numFmtId="164" fontId="7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wrapText="1"/>
    </xf>
    <xf numFmtId="164" fontId="14" fillId="0" borderId="14" xfId="0" applyNumberFormat="1" applyFont="1" applyBorder="1"/>
    <xf numFmtId="164" fontId="14" fillId="0" borderId="14" xfId="0" applyNumberFormat="1" applyFont="1" applyBorder="1" applyAlignment="1">
      <alignment vertical="top"/>
    </xf>
    <xf numFmtId="164" fontId="0" fillId="0" borderId="14" xfId="0" applyNumberFormat="1" applyBorder="1"/>
    <xf numFmtId="0" fontId="5" fillId="0" borderId="13" xfId="0" applyFont="1" applyBorder="1" applyAlignment="1">
      <alignment wrapText="1"/>
    </xf>
    <xf numFmtId="165" fontId="5" fillId="0" borderId="14" xfId="0" applyNumberFormat="1" applyFont="1" applyBorder="1"/>
    <xf numFmtId="165" fontId="5" fillId="0" borderId="10" xfId="0" applyNumberFormat="1" applyFont="1" applyBorder="1"/>
    <xf numFmtId="10" fontId="4" fillId="0" borderId="6" xfId="3" applyNumberFormat="1" applyFont="1" applyBorder="1"/>
    <xf numFmtId="4" fontId="4" fillId="0" borderId="6" xfId="0" applyNumberFormat="1" applyFont="1" applyBorder="1"/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center"/>
    </xf>
    <xf numFmtId="10" fontId="4" fillId="0" borderId="0" xfId="3" applyNumberFormat="1" applyFont="1"/>
    <xf numFmtId="10" fontId="4" fillId="0" borderId="6" xfId="0" applyNumberFormat="1" applyFont="1" applyBorder="1"/>
    <xf numFmtId="167" fontId="14" fillId="0" borderId="0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68" fontId="4" fillId="0" borderId="6" xfId="2" applyNumberFormat="1" applyFont="1" applyBorder="1"/>
    <xf numFmtId="168" fontId="4" fillId="0" borderId="10" xfId="2" applyNumberFormat="1" applyFont="1" applyBorder="1"/>
    <xf numFmtId="164" fontId="14" fillId="0" borderId="6" xfId="0" applyNumberFormat="1" applyFont="1" applyBorder="1"/>
    <xf numFmtId="166" fontId="4" fillId="0" borderId="6" xfId="1" applyNumberFormat="1" applyFont="1" applyBorder="1"/>
    <xf numFmtId="10" fontId="5" fillId="0" borderId="6" xfId="0" applyNumberFormat="1" applyFont="1" applyBorder="1"/>
    <xf numFmtId="164" fontId="5" fillId="0" borderId="9" xfId="0" applyNumberFormat="1" applyFont="1" applyBorder="1"/>
    <xf numFmtId="37" fontId="4" fillId="0" borderId="0" xfId="1" applyNumberFormat="1" applyFont="1"/>
    <xf numFmtId="37" fontId="4" fillId="0" borderId="14" xfId="1" applyNumberFormat="1" applyFont="1" applyBorder="1"/>
    <xf numFmtId="37" fontId="4" fillId="0" borderId="2" xfId="1" applyNumberFormat="1" applyFont="1" applyBorder="1"/>
    <xf numFmtId="37" fontId="4" fillId="0" borderId="13" xfId="1" applyNumberFormat="1" applyFont="1" applyBorder="1"/>
    <xf numFmtId="0" fontId="4" fillId="0" borderId="13" xfId="0" applyFont="1" applyBorder="1"/>
    <xf numFmtId="0" fontId="4" fillId="0" borderId="0" xfId="0" applyFont="1" applyAlignment="1">
      <alignment horizontal="center" wrapText="1"/>
    </xf>
    <xf numFmtId="0" fontId="4" fillId="0" borderId="10" xfId="0" applyFont="1" applyBorder="1"/>
    <xf numFmtId="0" fontId="4" fillId="0" borderId="0" xfId="0" applyFont="1" applyAlignment="1">
      <alignment horizontal="center"/>
    </xf>
    <xf numFmtId="4" fontId="5" fillId="0" borderId="3" xfId="0" applyNumberFormat="1" applyFont="1" applyBorder="1"/>
    <xf numFmtId="166" fontId="4" fillId="0" borderId="0" xfId="1" applyNumberFormat="1" applyFont="1" applyFill="1"/>
    <xf numFmtId="10" fontId="5" fillId="0" borderId="0" xfId="3" applyNumberFormat="1" applyFont="1" applyFill="1" applyBorder="1"/>
    <xf numFmtId="2" fontId="5" fillId="0" borderId="3" xfId="0" applyNumberFormat="1" applyFont="1" applyBorder="1"/>
    <xf numFmtId="3" fontId="5" fillId="0" borderId="15" xfId="1" applyNumberFormat="1" applyFont="1" applyBorder="1"/>
    <xf numFmtId="168" fontId="5" fillId="0" borderId="5" xfId="2" applyNumberFormat="1" applyFont="1" applyBorder="1"/>
    <xf numFmtId="168" fontId="5" fillId="0" borderId="4" xfId="0" applyNumberFormat="1" applyFont="1" applyBorder="1"/>
    <xf numFmtId="168" fontId="5" fillId="0" borderId="15" xfId="0" applyNumberFormat="1" applyFont="1" applyBorder="1"/>
    <xf numFmtId="1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7" fontId="4" fillId="0" borderId="0" xfId="2" applyNumberFormat="1" applyFont="1"/>
    <xf numFmtId="7" fontId="16" fillId="0" borderId="0" xfId="0" applyNumberFormat="1" applyFont="1" applyBorder="1"/>
    <xf numFmtId="7" fontId="16" fillId="0" borderId="0" xfId="2" applyNumberFormat="1" applyFont="1" applyBorder="1"/>
    <xf numFmtId="7" fontId="16" fillId="0" borderId="6" xfId="0" applyNumberFormat="1" applyFont="1" applyBorder="1"/>
    <xf numFmtId="7" fontId="16" fillId="0" borderId="14" xfId="0" applyNumberFormat="1" applyFont="1" applyBorder="1"/>
    <xf numFmtId="7" fontId="16" fillId="0" borderId="10" xfId="0" applyNumberFormat="1" applyFont="1" applyBorder="1"/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2" fontId="4" fillId="0" borderId="0" xfId="0" applyNumberFormat="1" applyFont="1" applyFill="1"/>
    <xf numFmtId="2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3" fontId="5" fillId="0" borderId="11" xfId="0" applyNumberFormat="1" applyFont="1" applyBorder="1"/>
    <xf numFmtId="2" fontId="5" fillId="0" borderId="14" xfId="0" applyNumberFormat="1" applyFont="1" applyBorder="1"/>
    <xf numFmtId="0" fontId="4" fillId="0" borderId="8" xfId="0" applyFont="1" applyFill="1" applyBorder="1" applyAlignment="1">
      <alignment horizontal="right"/>
    </xf>
    <xf numFmtId="10" fontId="4" fillId="0" borderId="0" xfId="0" applyNumberFormat="1" applyFont="1" applyFill="1"/>
    <xf numFmtId="0" fontId="4" fillId="0" borderId="14" xfId="0" applyFont="1" applyFill="1" applyBorder="1"/>
    <xf numFmtId="0" fontId="0" fillId="0" borderId="0" xfId="0" applyFill="1" applyBorder="1"/>
    <xf numFmtId="0" fontId="7" fillId="0" borderId="11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10" fontId="5" fillId="0" borderId="11" xfId="0" applyNumberFormat="1" applyFont="1" applyFill="1" applyBorder="1"/>
    <xf numFmtId="44" fontId="16" fillId="0" borderId="0" xfId="2" applyFont="1" applyFill="1"/>
    <xf numFmtId="165" fontId="5" fillId="0" borderId="8" xfId="0" applyNumberFormat="1" applyFont="1" applyFill="1" applyBorder="1" applyAlignment="1">
      <alignment horizontal="right"/>
    </xf>
    <xf numFmtId="165" fontId="5" fillId="0" borderId="0" xfId="0" applyNumberFormat="1" applyFont="1" applyFill="1"/>
    <xf numFmtId="165" fontId="5" fillId="0" borderId="14" xfId="0" applyNumberFormat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169" fontId="5" fillId="0" borderId="0" xfId="0" applyNumberFormat="1" applyFont="1"/>
    <xf numFmtId="2" fontId="4" fillId="0" borderId="0" xfId="0" applyNumberFormat="1" applyFont="1"/>
    <xf numFmtId="164" fontId="4" fillId="0" borderId="0" xfId="0" applyNumberFormat="1" applyFont="1" applyFill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4" fillId="0" borderId="1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/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7" fillId="0" borderId="15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2" fillId="0" borderId="11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164" fontId="15" fillId="0" borderId="0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6"/>
  <sheetViews>
    <sheetView tabSelected="1" zoomScaleNormal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M30" sqref="M30"/>
    </sheetView>
  </sheetViews>
  <sheetFormatPr defaultRowHeight="13" x14ac:dyDescent="0.3"/>
  <cols>
    <col min="1" max="1" width="19.1796875" style="1" customWidth="1"/>
    <col min="2" max="13" width="8.7265625" style="29" customWidth="1"/>
    <col min="14" max="14" width="8" style="1" customWidth="1"/>
  </cols>
  <sheetData>
    <row r="1" spans="1:14" ht="13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4" ht="13" customHeight="1" x14ac:dyDescent="0.3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4" ht="13" customHeight="1" x14ac:dyDescent="0.3">
      <c r="A3" s="311"/>
      <c r="B3" s="300">
        <v>2004</v>
      </c>
      <c r="C3" s="300">
        <v>2005</v>
      </c>
      <c r="D3" s="300">
        <v>2006</v>
      </c>
      <c r="E3" s="300">
        <v>2007</v>
      </c>
      <c r="F3" s="300">
        <v>2008</v>
      </c>
      <c r="G3" s="300">
        <v>2009</v>
      </c>
      <c r="H3" s="300">
        <v>2010</v>
      </c>
      <c r="I3" s="300">
        <v>2011</v>
      </c>
      <c r="J3" s="300">
        <v>2012</v>
      </c>
      <c r="K3" s="300">
        <v>2013</v>
      </c>
      <c r="L3" s="303" t="s">
        <v>274</v>
      </c>
      <c r="M3" s="305" t="s">
        <v>275</v>
      </c>
    </row>
    <row r="4" spans="1:14" ht="13" customHeight="1" x14ac:dyDescent="0.3">
      <c r="A4" s="311"/>
      <c r="B4" s="300"/>
      <c r="C4" s="300"/>
      <c r="D4" s="300"/>
      <c r="E4" s="300"/>
      <c r="F4" s="301"/>
      <c r="G4" s="301"/>
      <c r="H4" s="301"/>
      <c r="I4" s="301"/>
      <c r="J4" s="301"/>
      <c r="K4" s="301"/>
      <c r="L4" s="303"/>
      <c r="M4" s="305"/>
    </row>
    <row r="5" spans="1:14" ht="13" customHeight="1" x14ac:dyDescent="0.3">
      <c r="A5" s="311"/>
      <c r="B5" s="300"/>
      <c r="C5" s="300"/>
      <c r="D5" s="300"/>
      <c r="E5" s="300"/>
      <c r="F5" s="301"/>
      <c r="G5" s="301"/>
      <c r="H5" s="301"/>
      <c r="I5" s="301"/>
      <c r="J5" s="301"/>
      <c r="K5" s="301"/>
      <c r="L5" s="303"/>
      <c r="M5" s="305"/>
    </row>
    <row r="6" spans="1:14" ht="13" customHeight="1" thickBot="1" x14ac:dyDescent="0.35">
      <c r="A6" s="312"/>
      <c r="B6" s="313"/>
      <c r="C6" s="313"/>
      <c r="D6" s="313"/>
      <c r="E6" s="313"/>
      <c r="F6" s="302"/>
      <c r="G6" s="302"/>
      <c r="H6" s="302"/>
      <c r="I6" s="302"/>
      <c r="J6" s="302"/>
      <c r="K6" s="302"/>
      <c r="L6" s="304"/>
      <c r="M6" s="306"/>
    </row>
    <row r="7" spans="1:14" s="133" customFormat="1" ht="13" customHeight="1" thickTop="1" x14ac:dyDescent="0.25">
      <c r="A7" s="2" t="s">
        <v>1</v>
      </c>
      <c r="B7" s="3"/>
      <c r="C7" s="5"/>
      <c r="D7" s="4"/>
      <c r="E7" s="4"/>
      <c r="F7" s="4"/>
      <c r="G7" s="4"/>
      <c r="H7" s="4"/>
      <c r="I7" s="4"/>
      <c r="J7" s="4"/>
      <c r="K7" s="4"/>
      <c r="L7" s="5"/>
      <c r="M7" s="5"/>
      <c r="N7" s="9"/>
    </row>
    <row r="8" spans="1:14" s="133" customFormat="1" ht="13" customHeight="1" x14ac:dyDescent="0.25">
      <c r="A8" s="6" t="s">
        <v>2</v>
      </c>
      <c r="B8" s="7">
        <v>4526847</v>
      </c>
      <c r="C8" s="6">
        <v>4547289</v>
      </c>
      <c r="D8" s="6">
        <v>4287768</v>
      </c>
      <c r="E8" s="6">
        <v>4293204</v>
      </c>
      <c r="F8" s="6">
        <v>4410796</v>
      </c>
      <c r="G8" s="13">
        <v>4502605</v>
      </c>
      <c r="H8" s="13">
        <v>4529426</v>
      </c>
      <c r="I8" s="13">
        <v>4574836</v>
      </c>
      <c r="J8" s="13">
        <v>4601893</v>
      </c>
      <c r="K8" s="134">
        <v>4625470</v>
      </c>
      <c r="L8" s="135">
        <v>23577</v>
      </c>
      <c r="M8" s="137">
        <v>5.1233264224092127E-3</v>
      </c>
      <c r="N8" s="9"/>
    </row>
    <row r="9" spans="1:14" s="133" customFormat="1" ht="13" customHeight="1" x14ac:dyDescent="0.25">
      <c r="A9" s="8" t="s">
        <v>3</v>
      </c>
      <c r="B9" s="9">
        <v>66</v>
      </c>
      <c r="C9" s="8">
        <v>67</v>
      </c>
      <c r="D9" s="8">
        <v>67</v>
      </c>
      <c r="E9" s="8">
        <v>67</v>
      </c>
      <c r="F9" s="8">
        <v>68</v>
      </c>
      <c r="G9" s="8">
        <v>68</v>
      </c>
      <c r="H9" s="8">
        <v>68</v>
      </c>
      <c r="I9" s="8">
        <v>68</v>
      </c>
      <c r="J9" s="8">
        <v>68</v>
      </c>
      <c r="K9" s="8">
        <v>68</v>
      </c>
      <c r="L9" s="8">
        <v>0</v>
      </c>
      <c r="M9" s="25"/>
      <c r="N9" s="9"/>
    </row>
    <row r="10" spans="1:14" s="133" customFormat="1" ht="13" customHeight="1" x14ac:dyDescent="0.25">
      <c r="A10" s="8" t="s">
        <v>4</v>
      </c>
      <c r="B10" s="9">
        <v>346</v>
      </c>
      <c r="C10" s="8">
        <v>332</v>
      </c>
      <c r="D10" s="8">
        <v>332</v>
      </c>
      <c r="E10" s="8">
        <v>333</v>
      </c>
      <c r="F10" s="8">
        <v>332</v>
      </c>
      <c r="G10" s="8">
        <v>336</v>
      </c>
      <c r="H10" s="8">
        <v>336</v>
      </c>
      <c r="I10" s="8">
        <v>339</v>
      </c>
      <c r="J10" s="8">
        <v>337</v>
      </c>
      <c r="K10" s="8">
        <v>338</v>
      </c>
      <c r="L10" s="8">
        <v>1</v>
      </c>
      <c r="M10" s="25"/>
      <c r="N10" s="9"/>
    </row>
    <row r="11" spans="1:14" s="133" customFormat="1" ht="13" customHeight="1" x14ac:dyDescent="0.25">
      <c r="A11" s="8" t="s">
        <v>5</v>
      </c>
      <c r="B11" s="9">
        <v>26</v>
      </c>
      <c r="C11" s="8">
        <v>27</v>
      </c>
      <c r="D11" s="8">
        <v>26</v>
      </c>
      <c r="E11" s="8">
        <v>29</v>
      </c>
      <c r="F11" s="8">
        <v>29</v>
      </c>
      <c r="G11" s="8">
        <v>28</v>
      </c>
      <c r="H11" s="8">
        <v>28</v>
      </c>
      <c r="I11" s="8">
        <v>28</v>
      </c>
      <c r="J11" s="8">
        <v>26</v>
      </c>
      <c r="K11" s="8">
        <v>25</v>
      </c>
      <c r="L11" s="8">
        <v>-1</v>
      </c>
      <c r="M11" s="25"/>
      <c r="N11" s="9"/>
    </row>
    <row r="12" spans="1:14" s="133" customFormat="1" ht="13" customHeight="1" x14ac:dyDescent="0.2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25"/>
      <c r="N12" s="9"/>
    </row>
    <row r="13" spans="1:14" s="133" customFormat="1" ht="13" customHeight="1" x14ac:dyDescent="0.25">
      <c r="A13" s="10" t="s">
        <v>94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6"/>
      <c r="N13" s="9"/>
    </row>
    <row r="14" spans="1:14" s="133" customFormat="1" ht="13" customHeight="1" x14ac:dyDescent="0.25">
      <c r="A14" s="6" t="s">
        <v>150</v>
      </c>
      <c r="B14" s="13">
        <v>14137233</v>
      </c>
      <c r="C14" s="7">
        <v>13926869</v>
      </c>
      <c r="D14" s="13">
        <v>13270826</v>
      </c>
      <c r="E14" s="6">
        <v>14449951</v>
      </c>
      <c r="F14" s="6">
        <v>14631927</v>
      </c>
      <c r="G14" s="6">
        <v>15591805</v>
      </c>
      <c r="H14" s="167">
        <v>16771877</v>
      </c>
      <c r="I14" s="167">
        <v>16370050</v>
      </c>
      <c r="J14" s="167">
        <v>16499017</v>
      </c>
      <c r="K14" s="167">
        <v>16480322</v>
      </c>
      <c r="L14" s="257">
        <v>-18695</v>
      </c>
      <c r="M14" s="137">
        <v>-1.1330978081906334E-3</v>
      </c>
      <c r="N14" s="9"/>
    </row>
    <row r="15" spans="1:14" s="133" customFormat="1" ht="13" customHeight="1" x14ac:dyDescent="0.25">
      <c r="A15" s="14" t="s">
        <v>151</v>
      </c>
      <c r="B15" s="14">
        <v>3.1229756605425365</v>
      </c>
      <c r="C15" s="14">
        <v>3.0626751455647532</v>
      </c>
      <c r="D15" s="14">
        <v>3.095042922098397</v>
      </c>
      <c r="E15" s="14">
        <v>3.3657732080749017</v>
      </c>
      <c r="F15" s="14">
        <v>3.3172985102915664</v>
      </c>
      <c r="G15" s="14">
        <v>3.4628409554024837</v>
      </c>
      <c r="H15" s="14">
        <v>3.7028702974725718</v>
      </c>
      <c r="I15" s="14">
        <f>I14/I8</f>
        <v>3.5782812760938314</v>
      </c>
      <c r="J15" s="14">
        <v>3.5677893330582728</v>
      </c>
      <c r="K15" s="14">
        <f>K14/$A$45</f>
        <v>3.5457992996322596</v>
      </c>
      <c r="L15" s="14">
        <v>-2.1990033426013245E-2</v>
      </c>
      <c r="M15" s="25">
        <v>-6.1634898737598981E-3</v>
      </c>
      <c r="N15" s="9"/>
    </row>
    <row r="16" spans="1:14" s="133" customFormat="1" ht="13" customHeight="1" x14ac:dyDescent="0.25">
      <c r="A16" s="14"/>
      <c r="B16" s="256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25"/>
      <c r="N16" s="9"/>
    </row>
    <row r="17" spans="1:14" s="133" customFormat="1" ht="13" customHeight="1" x14ac:dyDescent="0.25">
      <c r="A17" s="10" t="s">
        <v>6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6"/>
      <c r="N17" s="9"/>
    </row>
    <row r="18" spans="1:14" s="133" customFormat="1" ht="13" customHeight="1" x14ac:dyDescent="0.25">
      <c r="A18" s="6" t="s">
        <v>7</v>
      </c>
      <c r="B18" s="13">
        <v>12569107</v>
      </c>
      <c r="C18" s="7">
        <v>12160117</v>
      </c>
      <c r="D18" s="13">
        <v>12133282</v>
      </c>
      <c r="E18" s="6">
        <v>12671154</v>
      </c>
      <c r="F18" s="6">
        <v>12922629</v>
      </c>
      <c r="G18" s="6">
        <v>12965493</v>
      </c>
      <c r="H18" s="167">
        <v>13278180</v>
      </c>
      <c r="I18" s="167">
        <v>13411401</v>
      </c>
      <c r="J18" s="167">
        <v>13880650</v>
      </c>
      <c r="K18" s="167">
        <v>13927627</v>
      </c>
      <c r="L18" s="135">
        <v>46977</v>
      </c>
      <c r="M18" s="137">
        <v>3.3843515973675585E-3</v>
      </c>
      <c r="N18" s="9"/>
    </row>
    <row r="19" spans="1:14" s="133" customFormat="1" ht="13" customHeight="1" x14ac:dyDescent="0.25">
      <c r="A19" s="14" t="s">
        <v>8</v>
      </c>
      <c r="B19" s="14">
        <v>2.78</v>
      </c>
      <c r="C19" s="15">
        <v>2.674398815886128</v>
      </c>
      <c r="D19" s="14">
        <v>2.8</v>
      </c>
      <c r="E19" s="14">
        <v>2.9514446553203619</v>
      </c>
      <c r="F19" s="14">
        <v>2.9297725399224994</v>
      </c>
      <c r="G19" s="14">
        <v>2.8795537250102994</v>
      </c>
      <c r="H19" s="14">
        <v>2.93153702036417</v>
      </c>
      <c r="I19" s="14">
        <v>2.92</v>
      </c>
      <c r="J19" s="14">
        <v>3</v>
      </c>
      <c r="K19" s="14">
        <v>3</v>
      </c>
      <c r="L19" s="14">
        <v>0</v>
      </c>
      <c r="M19" s="25"/>
      <c r="N19" s="9"/>
    </row>
    <row r="20" spans="1:14" s="133" customFormat="1" ht="13" customHeight="1" x14ac:dyDescent="0.25">
      <c r="A20" s="14"/>
      <c r="B20" s="14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25"/>
      <c r="N20" s="9"/>
    </row>
    <row r="21" spans="1:14" s="133" customFormat="1" ht="13" customHeight="1" x14ac:dyDescent="0.25">
      <c r="A21" s="10" t="s">
        <v>9</v>
      </c>
      <c r="B21" s="12"/>
      <c r="C21" s="11"/>
      <c r="D21" s="12"/>
      <c r="E21" s="12"/>
      <c r="F21" s="12"/>
      <c r="G21" s="12"/>
      <c r="H21" s="12"/>
      <c r="I21" s="12"/>
      <c r="J21" s="12"/>
      <c r="K21" s="169"/>
      <c r="L21" s="12"/>
      <c r="M21" s="136"/>
      <c r="N21" s="9"/>
    </row>
    <row r="22" spans="1:14" s="133" customFormat="1" ht="13" customHeight="1" x14ac:dyDescent="0.25">
      <c r="A22" s="6" t="s">
        <v>7</v>
      </c>
      <c r="B22" s="6">
        <v>19325155</v>
      </c>
      <c r="C22" s="7">
        <v>17717873</v>
      </c>
      <c r="D22" s="6">
        <v>17402620</v>
      </c>
      <c r="E22" s="6">
        <v>17619269</v>
      </c>
      <c r="F22" s="6">
        <v>17675680</v>
      </c>
      <c r="G22" s="6">
        <v>19008829</v>
      </c>
      <c r="H22" s="167">
        <v>19828262</v>
      </c>
      <c r="I22" s="167">
        <v>20649150</v>
      </c>
      <c r="J22" s="167">
        <v>20714168</v>
      </c>
      <c r="K22" s="13">
        <v>20286867</v>
      </c>
      <c r="L22" s="275">
        <v>-427301</v>
      </c>
      <c r="M22" s="137">
        <v>-2.0628441364384031E-2</v>
      </c>
      <c r="N22" s="9"/>
    </row>
    <row r="23" spans="1:14" s="133" customFormat="1" ht="13" customHeight="1" x14ac:dyDescent="0.25">
      <c r="A23" s="8" t="s">
        <v>8</v>
      </c>
      <c r="B23" s="9">
        <v>4.2699999999999996</v>
      </c>
      <c r="C23" s="16">
        <v>3.9</v>
      </c>
      <c r="D23" s="14">
        <v>4.0199999999999996</v>
      </c>
      <c r="E23" s="14">
        <v>4.1039906326370703</v>
      </c>
      <c r="F23" s="14">
        <v>4.0073673776796754</v>
      </c>
      <c r="G23" s="14">
        <v>4.2217403036686543</v>
      </c>
      <c r="H23" s="14">
        <v>4.3776544754235971</v>
      </c>
      <c r="I23" s="14">
        <f>I22/I8</f>
        <v>4.5136372101644735</v>
      </c>
      <c r="J23" s="16">
        <v>4.479284289092921</v>
      </c>
      <c r="K23" s="253">
        <v>4.3647908578687238</v>
      </c>
      <c r="L23" s="276">
        <v>-0.1144934312241972</v>
      </c>
      <c r="M23" s="25"/>
      <c r="N23" s="9"/>
    </row>
    <row r="24" spans="1:14" s="133" customFormat="1" ht="13" customHeight="1" x14ac:dyDescent="0.25">
      <c r="A24" s="10" t="s">
        <v>10</v>
      </c>
      <c r="B24" s="11"/>
      <c r="C24" s="17"/>
      <c r="D24" s="12"/>
      <c r="E24" s="12"/>
      <c r="F24" s="12"/>
      <c r="G24" s="12"/>
      <c r="H24" s="12"/>
      <c r="I24" s="12"/>
      <c r="J24" s="169"/>
      <c r="K24" s="169"/>
      <c r="L24" s="169"/>
      <c r="M24" s="137"/>
      <c r="N24" s="9"/>
    </row>
    <row r="25" spans="1:14" s="133" customFormat="1" ht="13" customHeight="1" x14ac:dyDescent="0.25">
      <c r="A25" s="14" t="s">
        <v>11</v>
      </c>
      <c r="B25" s="18">
        <v>336.78</v>
      </c>
      <c r="C25" s="9">
        <v>319.48</v>
      </c>
      <c r="D25" s="8">
        <v>337</v>
      </c>
      <c r="E25" s="6">
        <v>353.3</v>
      </c>
      <c r="F25" s="6">
        <v>376</v>
      </c>
      <c r="G25" s="6">
        <v>370</v>
      </c>
      <c r="H25" s="167">
        <v>379</v>
      </c>
      <c r="I25" s="167">
        <v>386</v>
      </c>
      <c r="J25" s="13">
        <v>446</v>
      </c>
      <c r="K25" s="13">
        <v>443.34999999999997</v>
      </c>
      <c r="L25" s="135">
        <v>-2.6500000000000341</v>
      </c>
      <c r="M25" s="137">
        <v>-5.9417040358745159E-3</v>
      </c>
      <c r="N25" s="9"/>
    </row>
    <row r="26" spans="1:14" s="133" customFormat="1" ht="13" customHeight="1" x14ac:dyDescent="0.25">
      <c r="A26" s="19" t="s">
        <v>12</v>
      </c>
      <c r="B26" s="19">
        <v>2302.4699999999998</v>
      </c>
      <c r="C26" s="20">
        <v>2108.15</v>
      </c>
      <c r="D26" s="19">
        <v>2191</v>
      </c>
      <c r="E26" s="19">
        <v>2241.8200000000002</v>
      </c>
      <c r="F26" s="19">
        <v>2293.16</v>
      </c>
      <c r="G26" s="19">
        <v>2296.16</v>
      </c>
      <c r="H26" s="168">
        <v>2373.23</v>
      </c>
      <c r="I26" s="168">
        <v>3129</v>
      </c>
      <c r="J26" s="253">
        <v>2564.7600000000011</v>
      </c>
      <c r="K26" s="253">
        <v>2609.5800000000008</v>
      </c>
      <c r="L26" s="172">
        <v>44.819999999999709</v>
      </c>
      <c r="M26" s="170">
        <v>1.7475319328124149E-2</v>
      </c>
      <c r="N26" s="9"/>
    </row>
    <row r="27" spans="1:14" s="133" customFormat="1" ht="13" customHeight="1" x14ac:dyDescent="0.25">
      <c r="A27" s="10" t="s">
        <v>13</v>
      </c>
      <c r="B27" s="11"/>
      <c r="C27" s="12"/>
      <c r="D27" s="12"/>
      <c r="E27" s="12"/>
      <c r="F27" s="12"/>
      <c r="G27" s="12"/>
      <c r="H27" s="12"/>
      <c r="I27" s="12"/>
      <c r="J27" s="4"/>
      <c r="K27" s="4"/>
      <c r="L27" s="4"/>
      <c r="M27" s="170"/>
      <c r="N27" s="9"/>
    </row>
    <row r="28" spans="1:14" s="133" customFormat="1" ht="13" customHeight="1" x14ac:dyDescent="0.25">
      <c r="A28" s="21" t="s">
        <v>14</v>
      </c>
      <c r="B28" s="184">
        <v>109513035</v>
      </c>
      <c r="C28" s="183">
        <v>113710878</v>
      </c>
      <c r="D28" s="183">
        <v>136029127</v>
      </c>
      <c r="E28" s="183">
        <v>147362216</v>
      </c>
      <c r="F28" s="183">
        <v>159178892</v>
      </c>
      <c r="G28" s="183">
        <v>163108952</v>
      </c>
      <c r="H28" s="186">
        <v>198009395</v>
      </c>
      <c r="I28" s="186">
        <v>183558399</v>
      </c>
      <c r="J28" s="186">
        <v>208869396</v>
      </c>
      <c r="K28" s="186">
        <v>212815689</v>
      </c>
      <c r="L28" s="260">
        <v>3946293</v>
      </c>
      <c r="M28" s="137">
        <v>1.8893591285149308E-2</v>
      </c>
      <c r="N28" s="9"/>
    </row>
    <row r="29" spans="1:14" s="133" customFormat="1" ht="13" customHeight="1" x14ac:dyDescent="0.25">
      <c r="A29" s="23" t="s">
        <v>15</v>
      </c>
      <c r="B29" s="177">
        <v>24.19</v>
      </c>
      <c r="C29" s="176">
        <v>25.01</v>
      </c>
      <c r="D29" s="176">
        <v>31.39</v>
      </c>
      <c r="E29" s="176">
        <v>34.324531515390369</v>
      </c>
      <c r="F29" s="176">
        <v>36.088472919627208</v>
      </c>
      <c r="G29" s="176">
        <v>36.225463259601945</v>
      </c>
      <c r="H29" s="178">
        <v>43.716222541222663</v>
      </c>
      <c r="I29" s="178">
        <v>39.93</v>
      </c>
      <c r="J29" s="178">
        <v>45.166448586065719</v>
      </c>
      <c r="K29" s="178">
        <v>45.788044736441243</v>
      </c>
      <c r="L29" s="23"/>
      <c r="M29" s="171"/>
      <c r="N29" s="9"/>
    </row>
    <row r="30" spans="1:14" s="133" customFormat="1" ht="13" customHeight="1" x14ac:dyDescent="0.25">
      <c r="A30" s="21" t="s">
        <v>16</v>
      </c>
      <c r="B30" s="184">
        <v>125536818</v>
      </c>
      <c r="C30" s="183">
        <v>131297534</v>
      </c>
      <c r="D30" s="183">
        <v>165961732</v>
      </c>
      <c r="E30" s="183">
        <v>174441543</v>
      </c>
      <c r="F30" s="193">
        <v>185166190</v>
      </c>
      <c r="G30" s="194">
        <v>177905003</v>
      </c>
      <c r="H30" s="194">
        <v>212686520</v>
      </c>
      <c r="I30" s="194">
        <v>196117197</v>
      </c>
      <c r="J30" s="194">
        <v>220834801</v>
      </c>
      <c r="K30" s="194">
        <v>225215054</v>
      </c>
      <c r="L30" s="259">
        <v>4380253</v>
      </c>
      <c r="M30" s="171">
        <v>1.9834976100528649E-2</v>
      </c>
      <c r="N30" s="9"/>
    </row>
    <row r="31" spans="1:14" s="133" customFormat="1" ht="13" customHeight="1" x14ac:dyDescent="0.25">
      <c r="A31" s="23" t="s">
        <v>17</v>
      </c>
      <c r="B31" s="177">
        <v>27.73</v>
      </c>
      <c r="C31" s="176">
        <v>28.88</v>
      </c>
      <c r="D31" s="176">
        <v>38.29</v>
      </c>
      <c r="E31" s="176">
        <v>40.632018185019859</v>
      </c>
      <c r="F31" s="179">
        <v>41.980220803682599</v>
      </c>
      <c r="G31" s="179">
        <v>39.511572300923575</v>
      </c>
      <c r="H31" s="178">
        <v>46.956616577906338</v>
      </c>
      <c r="I31" s="178">
        <v>42.66</v>
      </c>
      <c r="J31" s="178">
        <v>47.753878147761554</v>
      </c>
      <c r="K31" s="178">
        <v>48.455811769930314</v>
      </c>
      <c r="L31" s="110"/>
      <c r="M31" s="173"/>
      <c r="N31" s="9"/>
    </row>
    <row r="32" spans="1:14" s="133" customFormat="1" ht="13" customHeight="1" x14ac:dyDescent="0.25">
      <c r="A32" s="8"/>
      <c r="B32" s="24"/>
      <c r="C32" s="23"/>
      <c r="D32" s="23"/>
      <c r="E32" s="23"/>
      <c r="F32" s="23"/>
      <c r="G32" s="23"/>
      <c r="H32" s="180"/>
      <c r="I32" s="180"/>
      <c r="J32" s="180"/>
      <c r="K32" s="180"/>
      <c r="L32" s="23"/>
      <c r="M32" s="171"/>
      <c r="N32" s="9"/>
    </row>
    <row r="33" spans="1:14" s="133" customFormat="1" ht="13" customHeight="1" x14ac:dyDescent="0.25">
      <c r="A33" s="10" t="s">
        <v>18</v>
      </c>
      <c r="B33" s="94"/>
      <c r="C33" s="181"/>
      <c r="D33" s="181"/>
      <c r="E33" s="181"/>
      <c r="F33" s="181"/>
      <c r="G33" s="181"/>
      <c r="H33" s="182"/>
      <c r="I33" s="182"/>
      <c r="J33" s="182"/>
      <c r="K33" s="182"/>
      <c r="L33" s="181"/>
      <c r="M33" s="174"/>
      <c r="N33" s="9"/>
    </row>
    <row r="34" spans="1:14" s="133" customFormat="1" ht="13" customHeight="1" x14ac:dyDescent="0.25">
      <c r="A34" s="21" t="s">
        <v>10</v>
      </c>
      <c r="B34" s="184">
        <v>70426360</v>
      </c>
      <c r="C34" s="185">
        <v>72060350</v>
      </c>
      <c r="D34" s="183">
        <v>70965986</v>
      </c>
      <c r="E34" s="183">
        <v>77476696</v>
      </c>
      <c r="F34" s="183">
        <v>82660697</v>
      </c>
      <c r="G34" s="183">
        <v>90671987</v>
      </c>
      <c r="H34" s="186">
        <v>96217892</v>
      </c>
      <c r="I34" s="186">
        <v>101986348</v>
      </c>
      <c r="J34" s="186">
        <v>107144095</v>
      </c>
      <c r="K34" s="186">
        <v>113517836</v>
      </c>
      <c r="L34" s="259">
        <v>6373741</v>
      </c>
      <c r="M34" s="175">
        <v>5.948756205369974E-2</v>
      </c>
      <c r="N34" s="9"/>
    </row>
    <row r="35" spans="1:14" s="133" customFormat="1" ht="13" customHeight="1" x14ac:dyDescent="0.25">
      <c r="A35" s="25" t="s">
        <v>19</v>
      </c>
      <c r="B35" s="188">
        <v>0.6</v>
      </c>
      <c r="C35" s="187">
        <v>0.54879999999999995</v>
      </c>
      <c r="D35" s="187">
        <v>0.42759999999999998</v>
      </c>
      <c r="E35" s="187">
        <v>0.44414131328797063</v>
      </c>
      <c r="F35" s="187">
        <v>0.57949773645507852</v>
      </c>
      <c r="G35" s="189">
        <v>0.59869808239430355</v>
      </c>
      <c r="H35" s="189">
        <v>0.58340885062015413</v>
      </c>
      <c r="I35" s="189">
        <v>0.58640000000000003</v>
      </c>
      <c r="J35" s="189">
        <v>0.5858721921470984</v>
      </c>
      <c r="K35" s="189">
        <v>0.59365517783240107</v>
      </c>
      <c r="L35" s="176"/>
      <c r="M35" s="171"/>
      <c r="N35" s="9"/>
    </row>
    <row r="36" spans="1:14" s="133" customFormat="1" ht="13" customHeight="1" x14ac:dyDescent="0.25">
      <c r="A36" s="21" t="s">
        <v>6</v>
      </c>
      <c r="B36" s="184">
        <v>13657599</v>
      </c>
      <c r="C36" s="183">
        <v>12804188</v>
      </c>
      <c r="D36" s="183">
        <v>13701001</v>
      </c>
      <c r="E36" s="183">
        <v>14847293</v>
      </c>
      <c r="F36" s="183">
        <v>15611581</v>
      </c>
      <c r="G36" s="186">
        <v>17433717</v>
      </c>
      <c r="H36" s="186">
        <v>20040988</v>
      </c>
      <c r="I36" s="186">
        <v>19741958</v>
      </c>
      <c r="J36" s="186">
        <v>21001131</v>
      </c>
      <c r="K36" s="186">
        <v>21739399</v>
      </c>
      <c r="L36" s="259">
        <v>738268</v>
      </c>
      <c r="M36" s="171">
        <v>3.5153725768388377E-2</v>
      </c>
      <c r="N36" s="9"/>
    </row>
    <row r="37" spans="1:14" s="133" customFormat="1" ht="13" customHeight="1" x14ac:dyDescent="0.25">
      <c r="A37" s="25" t="s">
        <v>20</v>
      </c>
      <c r="B37" s="191">
        <v>0.1164</v>
      </c>
      <c r="C37" s="190">
        <v>9.7500000000000003E-2</v>
      </c>
      <c r="D37" s="190">
        <v>8.2600000000000007E-2</v>
      </c>
      <c r="E37" s="190">
        <v>8.5113286346016781E-2</v>
      </c>
      <c r="F37" s="190">
        <v>0.10944591783426542</v>
      </c>
      <c r="G37" s="192">
        <v>0.1151130937155372</v>
      </c>
      <c r="H37" s="192">
        <v>0.1215167941360875</v>
      </c>
      <c r="I37" s="192">
        <v>0.1135</v>
      </c>
      <c r="J37" s="192">
        <v>0.1148358073913302</v>
      </c>
      <c r="K37" s="189">
        <v>0.1136888019897994</v>
      </c>
      <c r="L37" s="176"/>
      <c r="M37" s="171"/>
      <c r="N37" s="9"/>
    </row>
    <row r="38" spans="1:14" s="133" customFormat="1" ht="13" customHeight="1" x14ac:dyDescent="0.25">
      <c r="A38" s="21" t="s">
        <v>16</v>
      </c>
      <c r="B38" s="184">
        <v>116711112</v>
      </c>
      <c r="C38" s="183">
        <v>121666954</v>
      </c>
      <c r="D38" s="183">
        <v>127258778</v>
      </c>
      <c r="E38" s="183">
        <v>134722520</v>
      </c>
      <c r="F38" s="183">
        <v>142641967</v>
      </c>
      <c r="G38" s="186">
        <v>151448601</v>
      </c>
      <c r="H38" s="186">
        <v>164923607</v>
      </c>
      <c r="I38" s="186">
        <v>173909623</v>
      </c>
      <c r="J38" s="186">
        <v>182879639</v>
      </c>
      <c r="K38" s="186">
        <v>191218472</v>
      </c>
      <c r="L38" s="259">
        <v>8338833</v>
      </c>
      <c r="M38" s="171">
        <v>4.5597383315044711E-2</v>
      </c>
      <c r="N38" s="9"/>
    </row>
    <row r="39" spans="1:14" s="133" customFormat="1" ht="13" customHeight="1" x14ac:dyDescent="0.25">
      <c r="A39" s="23" t="s">
        <v>17</v>
      </c>
      <c r="B39" s="177">
        <v>25.93</v>
      </c>
      <c r="C39" s="176">
        <v>26.76</v>
      </c>
      <c r="D39" s="176">
        <v>38.29</v>
      </c>
      <c r="E39" s="176">
        <v>31.380414254715127</v>
      </c>
      <c r="F39" s="176">
        <v>32.339280030180497</v>
      </c>
      <c r="G39" s="176">
        <v>33.635773291239182</v>
      </c>
      <c r="H39" s="176">
        <v>36.411591005129566</v>
      </c>
      <c r="I39" s="176">
        <v>37.83</v>
      </c>
      <c r="J39" s="176">
        <v>39.546357534982093</v>
      </c>
      <c r="K39" s="176">
        <v>41.141327462797804</v>
      </c>
      <c r="L39" s="176"/>
      <c r="M39" s="25"/>
      <c r="N39" s="9"/>
    </row>
    <row r="40" spans="1:14" s="133" customFormat="1" ht="13" customHeight="1" x14ac:dyDescent="0.25">
      <c r="A40" s="4"/>
      <c r="B40" s="3"/>
      <c r="C40" s="4"/>
      <c r="D40" s="4"/>
      <c r="E40" s="4"/>
      <c r="F40" s="8"/>
      <c r="G40" s="8"/>
      <c r="H40" s="8"/>
      <c r="I40" s="8"/>
      <c r="J40" s="8"/>
      <c r="K40" s="8"/>
      <c r="L40" s="8"/>
      <c r="M40" s="25"/>
      <c r="N40" s="9"/>
    </row>
    <row r="41" spans="1:14" s="133" customFormat="1" ht="13" customHeight="1" x14ac:dyDescent="0.25">
      <c r="A41" s="26" t="s">
        <v>21</v>
      </c>
      <c r="B41" s="27">
        <v>20702758</v>
      </c>
      <c r="C41" s="27">
        <v>17375050</v>
      </c>
      <c r="D41" s="27">
        <v>30016051</v>
      </c>
      <c r="E41" s="30">
        <v>18369936</v>
      </c>
      <c r="F41" s="28">
        <v>19431466</v>
      </c>
      <c r="G41" s="27">
        <v>25396826</v>
      </c>
      <c r="H41" s="27">
        <v>27956993</v>
      </c>
      <c r="I41" s="244">
        <v>20596051</v>
      </c>
      <c r="J41" s="244">
        <v>38680088</v>
      </c>
      <c r="K41" s="244">
        <v>52097693</v>
      </c>
      <c r="L41" s="258">
        <v>13417605</v>
      </c>
      <c r="M41" s="136">
        <v>0.34688662031999512</v>
      </c>
      <c r="N41" s="9"/>
    </row>
    <row r="42" spans="1:14" s="133" customFormat="1" ht="13" customHeight="1" x14ac:dyDescent="0.25">
      <c r="A42" s="9"/>
      <c r="N42" s="9"/>
    </row>
    <row r="43" spans="1:14" ht="13" customHeight="1" x14ac:dyDescent="0.3">
      <c r="H43" s="29" t="s">
        <v>223</v>
      </c>
    </row>
    <row r="44" spans="1:14" ht="13" customHeight="1" x14ac:dyDescent="0.3">
      <c r="B44" s="1"/>
    </row>
    <row r="45" spans="1:14" x14ac:dyDescent="0.3">
      <c r="A45" s="37">
        <v>4647844</v>
      </c>
    </row>
    <row r="46" spans="1:14" x14ac:dyDescent="0.3">
      <c r="B46" s="1"/>
    </row>
  </sheetData>
  <mergeCells count="14">
    <mergeCell ref="G3:G6"/>
    <mergeCell ref="H3:H6"/>
    <mergeCell ref="L3:L6"/>
    <mergeCell ref="M3:M6"/>
    <mergeCell ref="A1:M2"/>
    <mergeCell ref="A3:A6"/>
    <mergeCell ref="B3:B6"/>
    <mergeCell ref="C3:C6"/>
    <mergeCell ref="D3:D6"/>
    <mergeCell ref="E3:E6"/>
    <mergeCell ref="F3:F6"/>
    <mergeCell ref="I3:I6"/>
    <mergeCell ref="J3:J6"/>
    <mergeCell ref="K3:K6"/>
  </mergeCells>
  <phoneticPr fontId="2" type="noConversion"/>
  <printOptions horizontalCentered="1" verticalCentered="1" gridLines="1"/>
  <pageMargins left="0.75" right="0.75" top="0.75" bottom="0.75" header="0.5" footer="0.5"/>
  <pageSetup scale="95" orientation="landscape" r:id="rId1"/>
  <headerFooter alignWithMargins="0">
    <oddFooter>&amp;C&amp;"Garamond,Regular"&amp;P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81"/>
  <sheetViews>
    <sheetView zoomScaleNormal="100" workbookViewId="0">
      <pane xSplit="1" ySplit="4" topLeftCell="B68" activePane="bottomRight" state="frozen"/>
      <selection pane="topRight" activeCell="C1" sqref="C1"/>
      <selection pane="bottomLeft" activeCell="A3" sqref="A3"/>
      <selection pane="bottomRight" activeCell="K74" sqref="K74"/>
    </sheetView>
  </sheetViews>
  <sheetFormatPr defaultRowHeight="12.5" x14ac:dyDescent="0.25"/>
  <cols>
    <col min="1" max="1" width="29.81640625" customWidth="1"/>
    <col min="2" max="2" width="9.7265625" customWidth="1"/>
    <col min="3" max="3" width="1.81640625" bestFit="1" customWidth="1"/>
    <col min="4" max="4" width="7.1796875" style="206" customWidth="1"/>
    <col min="5" max="5" width="8.81640625" style="206" customWidth="1"/>
    <col min="6" max="6" width="8.81640625" customWidth="1"/>
    <col min="7" max="7" width="11.54296875" style="85" customWidth="1"/>
    <col min="8" max="8" width="9.81640625" style="85" customWidth="1"/>
    <col min="9" max="9" width="6.36328125" style="85" customWidth="1"/>
    <col min="10" max="10" width="8.54296875" style="85" customWidth="1"/>
    <col min="11" max="11" width="9.81640625" style="85" customWidth="1"/>
    <col min="12" max="12" width="9.54296875" style="227" customWidth="1"/>
    <col min="13" max="13" width="9" style="81" customWidth="1"/>
    <col min="14" max="14" width="8.81640625" style="81" customWidth="1"/>
    <col min="15" max="15" width="9.1796875" style="81"/>
    <col min="16" max="16" width="8.7265625" style="81" customWidth="1"/>
    <col min="17" max="17" width="9.54296875" style="81" customWidth="1"/>
    <col min="18" max="18" width="10.7265625" style="81" customWidth="1"/>
    <col min="19" max="19" width="10.26953125" style="81" customWidth="1"/>
    <col min="20" max="22" width="9.1796875" style="31"/>
  </cols>
  <sheetData>
    <row r="1" spans="1:22" ht="13" customHeight="1" x14ac:dyDescent="0.25">
      <c r="A1" s="307" t="s">
        <v>152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37"/>
    </row>
    <row r="2" spans="1:22" ht="13" customHeight="1" x14ac:dyDescent="0.2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38"/>
    </row>
    <row r="3" spans="1:22" s="108" customFormat="1" ht="12.75" customHeight="1" x14ac:dyDescent="0.3">
      <c r="A3" s="339" t="s">
        <v>23</v>
      </c>
      <c r="B3" s="340" t="s">
        <v>2</v>
      </c>
      <c r="C3" s="119"/>
      <c r="D3" s="318" t="s">
        <v>153</v>
      </c>
      <c r="E3" s="318"/>
      <c r="F3" s="362"/>
      <c r="G3" s="107" t="s">
        <v>154</v>
      </c>
      <c r="H3" s="363" t="s">
        <v>62</v>
      </c>
      <c r="I3" s="363"/>
      <c r="J3" s="363"/>
      <c r="K3" s="363"/>
      <c r="L3" s="223" t="s">
        <v>155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s="69" customFormat="1" ht="48.75" customHeight="1" x14ac:dyDescent="0.3">
      <c r="A4" s="328"/>
      <c r="B4" s="330"/>
      <c r="C4" s="120"/>
      <c r="D4" s="198" t="s">
        <v>156</v>
      </c>
      <c r="E4" s="198" t="s">
        <v>157</v>
      </c>
      <c r="F4" s="109" t="s">
        <v>222</v>
      </c>
      <c r="G4" s="82" t="s">
        <v>158</v>
      </c>
      <c r="H4" s="82" t="s">
        <v>159</v>
      </c>
      <c r="I4" s="82" t="s">
        <v>160</v>
      </c>
      <c r="J4" s="82" t="s">
        <v>161</v>
      </c>
      <c r="K4" s="82" t="s">
        <v>162</v>
      </c>
      <c r="L4" s="224" t="s">
        <v>163</v>
      </c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3" customHeight="1" x14ac:dyDescent="0.3">
      <c r="A5" s="35" t="s">
        <v>233</v>
      </c>
      <c r="B5" s="37">
        <v>62204</v>
      </c>
      <c r="C5" s="37"/>
      <c r="D5" s="199">
        <v>4.25</v>
      </c>
      <c r="E5" s="200">
        <v>0</v>
      </c>
      <c r="F5" s="99">
        <v>2014</v>
      </c>
      <c r="G5" s="96">
        <v>1457640</v>
      </c>
      <c r="H5" s="96">
        <v>116524</v>
      </c>
      <c r="I5" s="96">
        <v>0</v>
      </c>
      <c r="J5" s="96">
        <v>5998</v>
      </c>
      <c r="K5" s="96">
        <v>122522</v>
      </c>
      <c r="L5" s="225">
        <v>0</v>
      </c>
    </row>
    <row r="6" spans="1:22" ht="13" customHeight="1" x14ac:dyDescent="0.3">
      <c r="A6" s="35" t="s">
        <v>31</v>
      </c>
      <c r="B6" s="37">
        <v>25537</v>
      </c>
      <c r="C6" s="37"/>
      <c r="D6" s="199">
        <v>10.81</v>
      </c>
      <c r="E6" s="200">
        <v>0</v>
      </c>
      <c r="F6" s="99">
        <v>2022</v>
      </c>
      <c r="G6" s="96">
        <v>900057</v>
      </c>
      <c r="H6" s="96">
        <v>79299</v>
      </c>
      <c r="I6" s="96">
        <v>0</v>
      </c>
      <c r="J6" s="96">
        <v>0</v>
      </c>
      <c r="K6" s="96">
        <v>79299</v>
      </c>
      <c r="L6" s="225">
        <v>0</v>
      </c>
    </row>
    <row r="7" spans="1:22" ht="13" customHeight="1" x14ac:dyDescent="0.3">
      <c r="A7" s="35" t="s">
        <v>234</v>
      </c>
      <c r="B7" s="37">
        <v>114393</v>
      </c>
      <c r="C7" s="37"/>
      <c r="D7" s="199">
        <v>6.8</v>
      </c>
      <c r="E7" s="200">
        <v>0</v>
      </c>
      <c r="F7" s="99">
        <v>2020</v>
      </c>
      <c r="G7" s="96">
        <v>6243948</v>
      </c>
      <c r="H7" s="96">
        <v>509185</v>
      </c>
      <c r="I7" s="96">
        <v>0</v>
      </c>
      <c r="J7" s="96">
        <v>0</v>
      </c>
      <c r="K7" s="96">
        <v>509185</v>
      </c>
      <c r="L7" s="225">
        <v>0</v>
      </c>
    </row>
    <row r="8" spans="1:22" ht="13" customHeight="1" x14ac:dyDescent="0.3">
      <c r="A8" s="35" t="s">
        <v>235</v>
      </c>
      <c r="B8" s="37">
        <v>23187</v>
      </c>
      <c r="C8" s="37"/>
      <c r="D8" s="199">
        <v>2</v>
      </c>
      <c r="E8" s="201" t="s">
        <v>287</v>
      </c>
      <c r="F8" s="238" t="s">
        <v>289</v>
      </c>
      <c r="G8" s="96">
        <v>1061604</v>
      </c>
      <c r="H8" s="96">
        <v>0</v>
      </c>
      <c r="I8" s="96">
        <v>0</v>
      </c>
      <c r="J8" s="96">
        <v>0</v>
      </c>
      <c r="K8" s="96">
        <v>0</v>
      </c>
      <c r="L8" s="225">
        <v>0</v>
      </c>
    </row>
    <row r="9" spans="1:22" ht="13" customHeight="1" x14ac:dyDescent="0.3">
      <c r="A9" s="35" t="s">
        <v>32</v>
      </c>
      <c r="B9" s="37">
        <v>30603</v>
      </c>
      <c r="C9" s="37"/>
      <c r="D9" s="199">
        <v>2.5</v>
      </c>
      <c r="E9" s="200">
        <v>0</v>
      </c>
      <c r="F9" s="99">
        <v>2017</v>
      </c>
      <c r="G9" s="96">
        <v>398977</v>
      </c>
      <c r="H9" s="96">
        <v>51191</v>
      </c>
      <c r="I9" s="96">
        <v>0</v>
      </c>
      <c r="J9" s="96">
        <v>3630</v>
      </c>
      <c r="K9" s="96">
        <v>54821</v>
      </c>
      <c r="L9" s="225">
        <v>45409</v>
      </c>
    </row>
    <row r="10" spans="1:22" ht="13" customHeight="1" x14ac:dyDescent="0.3">
      <c r="A10" s="35" t="s">
        <v>236</v>
      </c>
      <c r="B10" s="37">
        <v>41299</v>
      </c>
      <c r="C10" s="37"/>
      <c r="D10" s="199">
        <v>6</v>
      </c>
      <c r="E10" s="98">
        <v>0</v>
      </c>
      <c r="F10" s="97">
        <v>2015</v>
      </c>
      <c r="G10" s="96">
        <v>600637</v>
      </c>
      <c r="H10" s="96">
        <v>77106</v>
      </c>
      <c r="I10" s="96">
        <v>0</v>
      </c>
      <c r="J10" s="96">
        <v>0</v>
      </c>
      <c r="K10" s="96">
        <v>77106</v>
      </c>
      <c r="L10" s="225">
        <v>4048</v>
      </c>
    </row>
    <row r="11" spans="1:22" ht="13" customHeight="1" x14ac:dyDescent="0.3">
      <c r="A11" s="35" t="s">
        <v>237</v>
      </c>
      <c r="B11" s="37">
        <v>36167</v>
      </c>
      <c r="C11" s="37"/>
      <c r="D11" s="199">
        <v>7.44</v>
      </c>
      <c r="E11" s="200">
        <v>0</v>
      </c>
      <c r="F11" s="99">
        <v>2013</v>
      </c>
      <c r="G11" s="96">
        <v>1718626</v>
      </c>
      <c r="H11" s="96">
        <v>76014</v>
      </c>
      <c r="I11" s="96">
        <v>0</v>
      </c>
      <c r="J11" s="96">
        <v>166</v>
      </c>
      <c r="K11" s="96">
        <v>76180</v>
      </c>
      <c r="L11" s="225">
        <v>0</v>
      </c>
    </row>
    <row r="12" spans="1:22" ht="13" customHeight="1" x14ac:dyDescent="0.3">
      <c r="A12" s="35" t="s">
        <v>33</v>
      </c>
      <c r="B12" s="37">
        <v>13981</v>
      </c>
      <c r="C12" s="37"/>
      <c r="D12" s="199">
        <v>3.96</v>
      </c>
      <c r="E12" s="200">
        <v>0</v>
      </c>
      <c r="F12" s="99">
        <v>2023</v>
      </c>
      <c r="G12" s="96">
        <v>1417765</v>
      </c>
      <c r="H12" s="96">
        <v>24500</v>
      </c>
      <c r="I12" s="96">
        <v>0</v>
      </c>
      <c r="J12" s="96">
        <v>1767</v>
      </c>
      <c r="K12" s="96">
        <v>26267</v>
      </c>
      <c r="L12" s="225">
        <v>0</v>
      </c>
    </row>
    <row r="13" spans="1:22" ht="13" customHeight="1" x14ac:dyDescent="0.3">
      <c r="A13" s="35" t="s">
        <v>238</v>
      </c>
      <c r="B13" s="37">
        <v>123823</v>
      </c>
      <c r="C13" s="37"/>
      <c r="D13" s="199">
        <v>7.57</v>
      </c>
      <c r="E13" s="98">
        <v>0</v>
      </c>
      <c r="F13" s="97">
        <v>2015</v>
      </c>
      <c r="G13" s="96">
        <v>6650290</v>
      </c>
      <c r="H13" s="96">
        <v>164161</v>
      </c>
      <c r="I13" s="96">
        <v>0</v>
      </c>
      <c r="J13" s="96">
        <v>0</v>
      </c>
      <c r="K13" s="96">
        <v>164161</v>
      </c>
      <c r="L13" s="225">
        <v>0</v>
      </c>
    </row>
    <row r="14" spans="1:22" ht="13" customHeight="1" x14ac:dyDescent="0.3">
      <c r="A14" s="35" t="s">
        <v>34</v>
      </c>
      <c r="B14" s="37">
        <v>195296</v>
      </c>
      <c r="C14" s="37"/>
      <c r="D14" s="199">
        <v>5.99</v>
      </c>
      <c r="E14" s="200">
        <v>0</v>
      </c>
      <c r="F14" s="99">
        <v>2019</v>
      </c>
      <c r="G14" s="96">
        <v>9038749</v>
      </c>
      <c r="H14" s="96">
        <v>120525</v>
      </c>
      <c r="I14" s="96">
        <v>0</v>
      </c>
      <c r="J14" s="96">
        <v>0</v>
      </c>
      <c r="K14" s="96">
        <v>120525</v>
      </c>
      <c r="L14" s="225">
        <v>1500</v>
      </c>
      <c r="R14" s="31"/>
      <c r="S14" s="31"/>
      <c r="U14"/>
      <c r="V14"/>
    </row>
    <row r="15" spans="1:22" ht="13" customHeight="1" x14ac:dyDescent="0.3">
      <c r="A15" s="35" t="s">
        <v>35</v>
      </c>
      <c r="B15" s="37">
        <v>9989</v>
      </c>
      <c r="C15" s="37"/>
      <c r="D15" s="199">
        <v>7.13</v>
      </c>
      <c r="E15" s="200">
        <v>0</v>
      </c>
      <c r="F15" s="237">
        <v>44470</v>
      </c>
      <c r="G15" s="96">
        <v>405999</v>
      </c>
      <c r="H15" s="96">
        <v>11506</v>
      </c>
      <c r="I15" s="96">
        <v>0</v>
      </c>
      <c r="J15" s="96">
        <v>0</v>
      </c>
      <c r="K15" s="96">
        <v>11506</v>
      </c>
      <c r="L15" s="225">
        <v>0</v>
      </c>
    </row>
    <row r="16" spans="1:22" ht="13" customHeight="1" x14ac:dyDescent="0.3">
      <c r="A16" s="35" t="s">
        <v>36</v>
      </c>
      <c r="B16" s="37">
        <v>6744</v>
      </c>
      <c r="C16" s="37"/>
      <c r="D16" s="199">
        <v>4</v>
      </c>
      <c r="E16" s="200">
        <v>0</v>
      </c>
      <c r="F16" s="99">
        <v>2019</v>
      </c>
      <c r="G16" s="96">
        <v>881413</v>
      </c>
      <c r="H16" s="96">
        <v>0</v>
      </c>
      <c r="I16" s="96">
        <v>0</v>
      </c>
      <c r="J16" s="96">
        <v>0</v>
      </c>
      <c r="K16" s="96">
        <v>0</v>
      </c>
      <c r="L16" s="225">
        <v>2200</v>
      </c>
    </row>
    <row r="17" spans="1:12" ht="13" customHeight="1" x14ac:dyDescent="0.3">
      <c r="A17" s="35" t="s">
        <v>239</v>
      </c>
      <c r="B17" s="37">
        <v>10238</v>
      </c>
      <c r="C17" s="37"/>
      <c r="D17" s="199">
        <v>8</v>
      </c>
      <c r="E17" s="200">
        <v>0</v>
      </c>
      <c r="F17" s="99">
        <v>2020</v>
      </c>
      <c r="G17" s="96">
        <v>276903</v>
      </c>
      <c r="H17" s="96">
        <v>19079</v>
      </c>
      <c r="I17" s="96">
        <v>0</v>
      </c>
      <c r="J17" s="96">
        <v>1601</v>
      </c>
      <c r="K17" s="96">
        <v>20680</v>
      </c>
      <c r="L17" s="225">
        <v>0</v>
      </c>
    </row>
    <row r="18" spans="1:12" ht="13" customHeight="1" x14ac:dyDescent="0.3">
      <c r="A18" s="35" t="s">
        <v>240</v>
      </c>
      <c r="B18" s="37">
        <v>16650</v>
      </c>
      <c r="C18" s="37"/>
      <c r="D18" s="199">
        <v>6</v>
      </c>
      <c r="E18" s="200">
        <v>0</v>
      </c>
      <c r="F18" s="99">
        <v>2032</v>
      </c>
      <c r="G18" s="96">
        <v>725000</v>
      </c>
      <c r="H18" s="96">
        <v>17000</v>
      </c>
      <c r="I18" s="96">
        <v>0</v>
      </c>
      <c r="J18" s="96">
        <v>0</v>
      </c>
      <c r="K18" s="96">
        <v>17000</v>
      </c>
      <c r="L18" s="225">
        <v>0</v>
      </c>
    </row>
    <row r="19" spans="1:12" ht="13" customHeight="1" x14ac:dyDescent="0.3">
      <c r="A19" s="35" t="s">
        <v>241</v>
      </c>
      <c r="B19" s="37">
        <v>20442</v>
      </c>
      <c r="C19" s="37"/>
      <c r="D19" s="199">
        <v>8.5</v>
      </c>
      <c r="E19" s="98">
        <v>0</v>
      </c>
      <c r="F19" s="97">
        <v>2018</v>
      </c>
      <c r="G19" s="96">
        <v>1172425</v>
      </c>
      <c r="H19" s="96">
        <v>43722</v>
      </c>
      <c r="I19" s="96">
        <v>0</v>
      </c>
      <c r="J19" s="96">
        <v>3204</v>
      </c>
      <c r="K19" s="96">
        <v>46926</v>
      </c>
      <c r="L19" s="225">
        <v>10281</v>
      </c>
    </row>
    <row r="20" spans="1:12" ht="13" customHeight="1" x14ac:dyDescent="0.3">
      <c r="A20" s="35" t="s">
        <v>63</v>
      </c>
      <c r="B20" s="37">
        <v>27083</v>
      </c>
      <c r="C20" s="37"/>
      <c r="D20" s="199">
        <v>3</v>
      </c>
      <c r="E20" s="98" t="s">
        <v>287</v>
      </c>
      <c r="F20" s="97">
        <v>2013</v>
      </c>
      <c r="G20" s="96">
        <v>2128810</v>
      </c>
      <c r="H20" s="96">
        <v>13238</v>
      </c>
      <c r="I20" s="96">
        <v>0</v>
      </c>
      <c r="J20" s="96">
        <v>0</v>
      </c>
      <c r="K20" s="96">
        <v>13238</v>
      </c>
      <c r="L20" s="225">
        <v>0</v>
      </c>
    </row>
    <row r="21" spans="1:12" ht="13" customHeight="1" x14ac:dyDescent="0.3">
      <c r="A21" s="35" t="s">
        <v>242</v>
      </c>
      <c r="B21" s="37">
        <v>445227</v>
      </c>
      <c r="C21" s="37"/>
      <c r="D21" s="199">
        <v>10.78</v>
      </c>
      <c r="E21" s="200">
        <v>0</v>
      </c>
      <c r="F21" s="99">
        <v>2015</v>
      </c>
      <c r="G21" s="96">
        <v>37020285</v>
      </c>
      <c r="H21" s="96">
        <v>0</v>
      </c>
      <c r="I21" s="96">
        <v>0</v>
      </c>
      <c r="J21" s="96">
        <v>0</v>
      </c>
      <c r="K21" s="96">
        <v>0</v>
      </c>
      <c r="L21" s="225">
        <v>0</v>
      </c>
    </row>
    <row r="22" spans="1:12" ht="13" customHeight="1" x14ac:dyDescent="0.3">
      <c r="A22" s="35" t="s">
        <v>243</v>
      </c>
      <c r="B22" s="37">
        <v>7529</v>
      </c>
      <c r="C22" s="37"/>
      <c r="D22" s="199">
        <v>7.97</v>
      </c>
      <c r="E22" s="98">
        <v>0</v>
      </c>
      <c r="F22" s="97">
        <v>2014</v>
      </c>
      <c r="G22" s="96">
        <v>301157</v>
      </c>
      <c r="H22" s="96">
        <v>8771</v>
      </c>
      <c r="I22" s="96">
        <v>0</v>
      </c>
      <c r="J22" s="96">
        <v>0</v>
      </c>
      <c r="K22" s="96">
        <v>8771</v>
      </c>
      <c r="L22" s="225">
        <v>0</v>
      </c>
    </row>
    <row r="23" spans="1:12" ht="13" customHeight="1" x14ac:dyDescent="0.3">
      <c r="A23" s="35" t="s">
        <v>244</v>
      </c>
      <c r="B23" s="37">
        <v>33578</v>
      </c>
      <c r="C23" s="37"/>
      <c r="D23" s="199">
        <v>5.13</v>
      </c>
      <c r="E23" s="200">
        <v>0</v>
      </c>
      <c r="F23" s="99">
        <v>2026</v>
      </c>
      <c r="G23" s="96">
        <v>1106000</v>
      </c>
      <c r="H23" s="96">
        <v>23714</v>
      </c>
      <c r="I23" s="96">
        <v>0</v>
      </c>
      <c r="J23" s="96">
        <v>7181</v>
      </c>
      <c r="K23" s="96">
        <v>30895</v>
      </c>
      <c r="L23" s="225">
        <v>0</v>
      </c>
    </row>
    <row r="24" spans="1:12" ht="13" customHeight="1" x14ac:dyDescent="0.3">
      <c r="A24" s="35" t="s">
        <v>245</v>
      </c>
      <c r="B24" s="37">
        <v>20571</v>
      </c>
      <c r="C24" s="37"/>
      <c r="D24" s="199">
        <v>7.53</v>
      </c>
      <c r="E24" s="200">
        <v>0</v>
      </c>
      <c r="F24" s="99">
        <v>2020</v>
      </c>
      <c r="G24" s="96">
        <v>650328</v>
      </c>
      <c r="H24" s="96">
        <v>39250</v>
      </c>
      <c r="I24" s="96">
        <v>0</v>
      </c>
      <c r="J24" s="96">
        <v>0</v>
      </c>
      <c r="K24" s="96">
        <v>39250</v>
      </c>
      <c r="L24" s="225">
        <v>0</v>
      </c>
    </row>
    <row r="25" spans="1:12" ht="13" customHeight="1" x14ac:dyDescent="0.3">
      <c r="A25" s="35" t="s">
        <v>246</v>
      </c>
      <c r="B25" s="37">
        <v>22030</v>
      </c>
      <c r="C25" s="37"/>
      <c r="D25" s="199">
        <v>10.9</v>
      </c>
      <c r="E25" s="200">
        <v>0</v>
      </c>
      <c r="F25" s="99">
        <v>2019</v>
      </c>
      <c r="G25" s="96">
        <v>419366</v>
      </c>
      <c r="H25" s="96">
        <v>60484</v>
      </c>
      <c r="I25" s="96">
        <v>0</v>
      </c>
      <c r="J25" s="96">
        <v>4844</v>
      </c>
      <c r="K25" s="96">
        <v>65328</v>
      </c>
      <c r="L25" s="225">
        <v>0</v>
      </c>
    </row>
    <row r="26" spans="1:12" ht="13" customHeight="1" x14ac:dyDescent="0.3">
      <c r="A26" s="35" t="s">
        <v>37</v>
      </c>
      <c r="B26" s="37">
        <v>73878</v>
      </c>
      <c r="C26" s="37"/>
      <c r="D26" s="199">
        <v>6</v>
      </c>
      <c r="E26" s="200">
        <v>0</v>
      </c>
      <c r="F26" s="99">
        <v>2014</v>
      </c>
      <c r="G26" s="96">
        <v>2552163</v>
      </c>
      <c r="H26" s="96">
        <v>119334</v>
      </c>
      <c r="I26" s="96">
        <v>0</v>
      </c>
      <c r="J26" s="96">
        <v>0</v>
      </c>
      <c r="K26" s="96">
        <v>119334</v>
      </c>
      <c r="L26" s="225">
        <v>0</v>
      </c>
    </row>
    <row r="27" spans="1:12" ht="13" customHeight="1" x14ac:dyDescent="0.3">
      <c r="A27" s="35" t="s">
        <v>247</v>
      </c>
      <c r="B27" s="37">
        <v>33367</v>
      </c>
      <c r="C27" s="37"/>
      <c r="D27" s="199">
        <v>4</v>
      </c>
      <c r="E27" s="200">
        <v>0</v>
      </c>
      <c r="F27" s="99">
        <v>2015</v>
      </c>
      <c r="G27" s="96">
        <v>1897888</v>
      </c>
      <c r="H27" s="96">
        <v>71932</v>
      </c>
      <c r="I27" s="96">
        <v>0</v>
      </c>
      <c r="J27" s="96">
        <v>8751</v>
      </c>
      <c r="K27" s="96">
        <v>80683</v>
      </c>
      <c r="L27" s="225">
        <v>0</v>
      </c>
    </row>
    <row r="28" spans="1:12" ht="13" customHeight="1" x14ac:dyDescent="0.3">
      <c r="A28" s="35" t="s">
        <v>38</v>
      </c>
      <c r="B28" s="37">
        <v>16112</v>
      </c>
      <c r="C28" s="37"/>
      <c r="D28" s="199">
        <v>2</v>
      </c>
      <c r="E28" s="98">
        <v>0</v>
      </c>
      <c r="F28" s="97">
        <v>2018</v>
      </c>
      <c r="G28" s="96">
        <v>508206</v>
      </c>
      <c r="H28" s="96">
        <v>10529</v>
      </c>
      <c r="I28" s="96">
        <v>0</v>
      </c>
      <c r="J28" s="96">
        <v>0</v>
      </c>
      <c r="K28" s="96">
        <v>10529</v>
      </c>
      <c r="L28" s="225">
        <v>5000</v>
      </c>
    </row>
    <row r="29" spans="1:12" ht="13" customHeight="1" x14ac:dyDescent="0.3">
      <c r="A29" s="35" t="s">
        <v>248</v>
      </c>
      <c r="B29" s="37">
        <v>31301</v>
      </c>
      <c r="C29" s="37"/>
      <c r="D29" s="199">
        <v>5.78</v>
      </c>
      <c r="E29" s="202">
        <v>0</v>
      </c>
      <c r="F29" s="99">
        <v>2018</v>
      </c>
      <c r="G29" s="96">
        <v>1080295</v>
      </c>
      <c r="H29" s="96">
        <v>20643</v>
      </c>
      <c r="I29" s="96">
        <v>0</v>
      </c>
      <c r="J29" s="96">
        <v>0</v>
      </c>
      <c r="K29" s="96">
        <v>20643</v>
      </c>
      <c r="L29" s="225">
        <v>0</v>
      </c>
    </row>
    <row r="30" spans="1:12" ht="13" customHeight="1" x14ac:dyDescent="0.3">
      <c r="A30" s="35" t="s">
        <v>39</v>
      </c>
      <c r="B30" s="37">
        <v>434767</v>
      </c>
      <c r="C30" s="37"/>
      <c r="D30" s="199">
        <v>6.5</v>
      </c>
      <c r="E30" s="200">
        <v>0</v>
      </c>
      <c r="F30" s="99">
        <v>2018</v>
      </c>
      <c r="G30" s="96">
        <v>20180215</v>
      </c>
      <c r="H30" s="96">
        <v>519880</v>
      </c>
      <c r="I30" s="96">
        <v>0</v>
      </c>
      <c r="J30" s="96">
        <v>1609</v>
      </c>
      <c r="K30" s="96">
        <v>521489</v>
      </c>
      <c r="L30" s="225">
        <v>0</v>
      </c>
    </row>
    <row r="31" spans="1:12" ht="13" customHeight="1" x14ac:dyDescent="0.3">
      <c r="A31" s="35" t="s">
        <v>249</v>
      </c>
      <c r="B31" s="37">
        <v>10252</v>
      </c>
      <c r="C31" s="37"/>
      <c r="D31" s="199">
        <v>4.01</v>
      </c>
      <c r="E31" s="98">
        <v>0</v>
      </c>
      <c r="F31" s="97">
        <v>2020</v>
      </c>
      <c r="G31" s="96">
        <v>220556</v>
      </c>
      <c r="H31" s="96">
        <v>0</v>
      </c>
      <c r="I31" s="96">
        <v>0</v>
      </c>
      <c r="J31" s="96">
        <v>0</v>
      </c>
      <c r="K31" s="96">
        <v>0</v>
      </c>
      <c r="L31" s="225">
        <v>0</v>
      </c>
    </row>
    <row r="32" spans="1:12" ht="13" customHeight="1" x14ac:dyDescent="0.3">
      <c r="A32" s="35" t="s">
        <v>64</v>
      </c>
      <c r="B32" s="37">
        <v>1210</v>
      </c>
      <c r="C32" s="37"/>
      <c r="D32" s="199" t="s">
        <v>278</v>
      </c>
      <c r="E32" s="199" t="s">
        <v>278</v>
      </c>
      <c r="F32" s="199" t="s">
        <v>278</v>
      </c>
      <c r="G32" s="96">
        <v>25000</v>
      </c>
      <c r="H32" s="96">
        <v>0</v>
      </c>
      <c r="I32" s="96">
        <v>0</v>
      </c>
      <c r="J32" s="96">
        <v>0</v>
      </c>
      <c r="K32" s="96">
        <v>0</v>
      </c>
      <c r="L32" s="225">
        <v>0</v>
      </c>
    </row>
    <row r="33" spans="1:22" s="152" customFormat="1" ht="25.5" customHeight="1" x14ac:dyDescent="0.25">
      <c r="A33" s="165" t="s">
        <v>40</v>
      </c>
      <c r="B33" s="146">
        <v>230845</v>
      </c>
      <c r="C33" s="146"/>
      <c r="D33" s="203">
        <v>6.52</v>
      </c>
      <c r="E33" s="204">
        <v>0</v>
      </c>
      <c r="F33" s="147" t="s">
        <v>290</v>
      </c>
      <c r="G33" s="148">
        <v>11431841</v>
      </c>
      <c r="H33" s="148">
        <v>270972</v>
      </c>
      <c r="I33" s="149">
        <v>0</v>
      </c>
      <c r="J33" s="148">
        <v>1500</v>
      </c>
      <c r="K33" s="148">
        <v>272472</v>
      </c>
      <c r="L33" s="226">
        <v>1000</v>
      </c>
      <c r="M33" s="150"/>
      <c r="N33" s="150"/>
      <c r="O33" s="150"/>
      <c r="P33" s="150"/>
      <c r="Q33" s="150"/>
      <c r="R33" s="150"/>
      <c r="S33" s="150"/>
      <c r="T33" s="151"/>
      <c r="U33" s="151"/>
      <c r="V33" s="151"/>
    </row>
    <row r="34" spans="1:22" ht="13" customHeight="1" x14ac:dyDescent="0.3">
      <c r="A34" s="35" t="s">
        <v>41</v>
      </c>
      <c r="B34" s="37">
        <v>97141</v>
      </c>
      <c r="C34" s="37"/>
      <c r="D34" s="199">
        <v>6.3</v>
      </c>
      <c r="E34" s="98">
        <v>0</v>
      </c>
      <c r="F34" s="97">
        <v>2016</v>
      </c>
      <c r="G34" s="96">
        <v>4984982</v>
      </c>
      <c r="H34" s="96">
        <v>108473</v>
      </c>
      <c r="I34" s="96">
        <v>0</v>
      </c>
      <c r="J34" s="96">
        <v>0</v>
      </c>
      <c r="K34" s="96">
        <v>108473</v>
      </c>
      <c r="L34" s="225">
        <v>0</v>
      </c>
    </row>
    <row r="35" spans="1:22" ht="13" customHeight="1" x14ac:dyDescent="0.3">
      <c r="A35" s="35" t="s">
        <v>42</v>
      </c>
      <c r="B35" s="37">
        <v>14777</v>
      </c>
      <c r="C35" s="37"/>
      <c r="D35" s="199">
        <v>10</v>
      </c>
      <c r="E35" s="98">
        <v>0</v>
      </c>
      <c r="F35" s="97">
        <v>2015</v>
      </c>
      <c r="G35" s="96">
        <v>652026</v>
      </c>
      <c r="H35" s="96">
        <v>25235</v>
      </c>
      <c r="I35" s="96">
        <v>0</v>
      </c>
      <c r="J35" s="96">
        <v>0</v>
      </c>
      <c r="K35" s="96">
        <v>25235</v>
      </c>
      <c r="L35" s="225">
        <v>0</v>
      </c>
    </row>
    <row r="36" spans="1:22" ht="13" customHeight="1" x14ac:dyDescent="0.3">
      <c r="A36" s="35" t="s">
        <v>43</v>
      </c>
      <c r="B36" s="37">
        <v>47414</v>
      </c>
      <c r="C36" s="37"/>
      <c r="D36" s="199">
        <v>4.99</v>
      </c>
      <c r="E36" s="200">
        <v>0</v>
      </c>
      <c r="F36" s="99">
        <v>2020</v>
      </c>
      <c r="G36" s="96">
        <v>1744910</v>
      </c>
      <c r="H36" s="96">
        <v>41400</v>
      </c>
      <c r="I36" s="96">
        <v>0</v>
      </c>
      <c r="J36" s="96">
        <v>0</v>
      </c>
      <c r="K36" s="96">
        <v>41400</v>
      </c>
      <c r="L36" s="225">
        <v>0</v>
      </c>
    </row>
    <row r="37" spans="1:22" ht="13" customHeight="1" x14ac:dyDescent="0.3">
      <c r="A37" s="35" t="s">
        <v>250</v>
      </c>
      <c r="B37" s="37">
        <v>134053</v>
      </c>
      <c r="C37" s="37"/>
      <c r="D37" s="199">
        <v>10</v>
      </c>
      <c r="E37" s="98">
        <v>0</v>
      </c>
      <c r="F37" s="97">
        <v>2014</v>
      </c>
      <c r="G37" s="96">
        <v>4350186</v>
      </c>
      <c r="H37" s="96">
        <v>165099</v>
      </c>
      <c r="I37" s="96">
        <v>0</v>
      </c>
      <c r="J37" s="96">
        <v>4376</v>
      </c>
      <c r="K37" s="96">
        <v>169475</v>
      </c>
      <c r="L37" s="225">
        <v>0</v>
      </c>
    </row>
    <row r="38" spans="1:22" ht="13" customHeight="1" x14ac:dyDescent="0.3">
      <c r="A38" s="35" t="s">
        <v>44</v>
      </c>
      <c r="B38" s="37">
        <v>11927</v>
      </c>
      <c r="C38" s="37"/>
      <c r="D38" s="199">
        <v>5.39</v>
      </c>
      <c r="E38" s="200">
        <v>9.5</v>
      </c>
      <c r="F38" s="99" t="s">
        <v>291</v>
      </c>
      <c r="G38" s="96">
        <v>555577</v>
      </c>
      <c r="H38" s="96">
        <v>0</v>
      </c>
      <c r="I38" s="96">
        <v>0</v>
      </c>
      <c r="J38" s="96">
        <v>0</v>
      </c>
      <c r="K38" s="96">
        <v>0</v>
      </c>
      <c r="L38" s="225">
        <v>1960</v>
      </c>
    </row>
    <row r="39" spans="1:22" ht="13" customHeight="1" x14ac:dyDescent="0.3">
      <c r="A39" s="35" t="s">
        <v>45</v>
      </c>
      <c r="B39" s="37">
        <v>27057</v>
      </c>
      <c r="C39" s="37"/>
      <c r="D39" s="199">
        <v>2.69</v>
      </c>
      <c r="E39" s="200">
        <v>0</v>
      </c>
      <c r="F39" s="99">
        <v>2019</v>
      </c>
      <c r="G39" s="96">
        <v>498783</v>
      </c>
      <c r="H39" s="96">
        <v>28897</v>
      </c>
      <c r="I39" s="96">
        <v>0</v>
      </c>
      <c r="J39" s="96">
        <v>0</v>
      </c>
      <c r="K39" s="96">
        <v>28897</v>
      </c>
      <c r="L39" s="225">
        <v>0</v>
      </c>
    </row>
    <row r="40" spans="1:22" ht="13" customHeight="1" x14ac:dyDescent="0.3">
      <c r="A40" s="35" t="s">
        <v>46</v>
      </c>
      <c r="B40" s="37">
        <v>12122</v>
      </c>
      <c r="C40" s="37"/>
      <c r="D40" s="199">
        <v>0</v>
      </c>
      <c r="E40" s="98">
        <v>0</v>
      </c>
      <c r="F40" s="97" t="s">
        <v>278</v>
      </c>
      <c r="G40" s="96">
        <v>70000</v>
      </c>
      <c r="H40" s="96">
        <v>0</v>
      </c>
      <c r="I40" s="96">
        <v>0</v>
      </c>
      <c r="J40" s="96">
        <v>3287</v>
      </c>
      <c r="K40" s="96">
        <v>3287</v>
      </c>
      <c r="L40" s="225">
        <v>0</v>
      </c>
    </row>
    <row r="41" spans="1:22" ht="13" customHeight="1" x14ac:dyDescent="0.3">
      <c r="A41" s="35" t="s">
        <v>47</v>
      </c>
      <c r="B41" s="37">
        <v>39138</v>
      </c>
      <c r="C41" s="37"/>
      <c r="D41" s="199">
        <v>7.07</v>
      </c>
      <c r="E41" s="202">
        <v>0</v>
      </c>
      <c r="F41" s="99">
        <v>2017</v>
      </c>
      <c r="G41" s="96">
        <v>1860532</v>
      </c>
      <c r="H41" s="96">
        <v>26563</v>
      </c>
      <c r="I41" s="96">
        <v>0</v>
      </c>
      <c r="J41" s="96">
        <v>3164</v>
      </c>
      <c r="K41" s="96">
        <v>29727</v>
      </c>
      <c r="L41" s="225">
        <v>0</v>
      </c>
    </row>
    <row r="42" spans="1:22" ht="13" customHeight="1" x14ac:dyDescent="0.3">
      <c r="A42" s="35" t="s">
        <v>251</v>
      </c>
      <c r="B42" s="37">
        <v>378715</v>
      </c>
      <c r="C42" s="37"/>
      <c r="D42" s="199">
        <v>3.14</v>
      </c>
      <c r="E42" s="98">
        <v>0</v>
      </c>
      <c r="F42" s="97">
        <v>2021</v>
      </c>
      <c r="G42" s="96">
        <v>8712845</v>
      </c>
      <c r="H42" s="96">
        <v>0</v>
      </c>
      <c r="I42" s="96">
        <v>0</v>
      </c>
      <c r="J42" s="96">
        <v>0</v>
      </c>
      <c r="K42" s="96">
        <v>0</v>
      </c>
      <c r="L42" s="225">
        <v>296881</v>
      </c>
    </row>
    <row r="43" spans="1:22" ht="13" customHeight="1" x14ac:dyDescent="0.3">
      <c r="A43" s="35" t="s">
        <v>252</v>
      </c>
      <c r="B43" s="37">
        <v>76947</v>
      </c>
      <c r="C43" s="37"/>
      <c r="D43" s="199">
        <v>0</v>
      </c>
      <c r="E43" s="98">
        <v>0</v>
      </c>
      <c r="F43" s="97" t="s">
        <v>278</v>
      </c>
      <c r="G43" s="96">
        <v>416244</v>
      </c>
      <c r="H43" s="96">
        <v>0</v>
      </c>
      <c r="I43" s="96">
        <v>0</v>
      </c>
      <c r="J43" s="96">
        <v>0</v>
      </c>
      <c r="K43" s="96">
        <v>0</v>
      </c>
      <c r="L43" s="225">
        <v>0</v>
      </c>
    </row>
    <row r="44" spans="1:22" ht="13" customHeight="1" x14ac:dyDescent="0.3">
      <c r="A44" s="35" t="s">
        <v>65</v>
      </c>
      <c r="B44" s="37">
        <v>156220</v>
      </c>
      <c r="C44" s="37"/>
      <c r="D44" s="199">
        <v>7.47</v>
      </c>
      <c r="E44" s="98">
        <v>0</v>
      </c>
      <c r="F44" s="97">
        <v>2015</v>
      </c>
      <c r="G44" s="96">
        <v>7350306</v>
      </c>
      <c r="H44" s="96">
        <v>350824</v>
      </c>
      <c r="I44" s="96">
        <v>0</v>
      </c>
      <c r="J44" s="96">
        <v>2397</v>
      </c>
      <c r="K44" s="96">
        <v>353221</v>
      </c>
      <c r="L44" s="225">
        <v>0</v>
      </c>
    </row>
    <row r="45" spans="1:22" ht="13" customHeight="1" x14ac:dyDescent="0.3">
      <c r="A45" s="35" t="s">
        <v>253</v>
      </c>
      <c r="B45" s="37">
        <v>23550</v>
      </c>
      <c r="C45" s="37"/>
      <c r="D45" s="199">
        <v>1.19</v>
      </c>
      <c r="E45" s="200">
        <v>0</v>
      </c>
      <c r="F45" s="99">
        <v>2019</v>
      </c>
      <c r="G45" s="96">
        <v>958715</v>
      </c>
      <c r="H45" s="96">
        <v>6504</v>
      </c>
      <c r="I45" s="96">
        <v>0</v>
      </c>
      <c r="J45" s="96">
        <v>6660</v>
      </c>
      <c r="K45" s="96">
        <v>13164</v>
      </c>
      <c r="L45" s="225">
        <v>0</v>
      </c>
    </row>
    <row r="46" spans="1:22" ht="13" customHeight="1" x14ac:dyDescent="0.3">
      <c r="A46" s="35" t="s">
        <v>48</v>
      </c>
      <c r="B46" s="37">
        <v>22499</v>
      </c>
      <c r="C46" s="37"/>
      <c r="D46" s="199">
        <v>4.03</v>
      </c>
      <c r="E46" s="200">
        <v>0</v>
      </c>
      <c r="F46" s="99">
        <v>2019</v>
      </c>
      <c r="G46" s="96">
        <v>1423126</v>
      </c>
      <c r="H46" s="96">
        <v>31814</v>
      </c>
      <c r="I46" s="96">
        <v>0</v>
      </c>
      <c r="J46" s="96">
        <v>0</v>
      </c>
      <c r="K46" s="96">
        <v>31814</v>
      </c>
      <c r="L46" s="225">
        <v>0</v>
      </c>
    </row>
    <row r="47" spans="1:22" ht="13" customHeight="1" x14ac:dyDescent="0.3">
      <c r="A47" s="35" t="s">
        <v>49</v>
      </c>
      <c r="B47" s="37">
        <v>132723</v>
      </c>
      <c r="C47" s="37"/>
      <c r="D47" s="199">
        <v>7.09</v>
      </c>
      <c r="E47" s="200">
        <v>0</v>
      </c>
      <c r="F47" s="99" t="s">
        <v>292</v>
      </c>
      <c r="G47" s="96">
        <v>4930468</v>
      </c>
      <c r="H47" s="96">
        <v>194239</v>
      </c>
      <c r="I47" s="96">
        <v>0</v>
      </c>
      <c r="J47" s="96">
        <v>0</v>
      </c>
      <c r="K47" s="96">
        <v>194239</v>
      </c>
      <c r="L47" s="225">
        <v>137332</v>
      </c>
    </row>
    <row r="48" spans="1:22" ht="13" customHeight="1" x14ac:dyDescent="0.3">
      <c r="A48" s="35" t="s">
        <v>254</v>
      </c>
      <c r="B48" s="37">
        <v>8894</v>
      </c>
      <c r="C48" s="37"/>
      <c r="D48" s="199">
        <v>7</v>
      </c>
      <c r="E48" s="285">
        <v>0</v>
      </c>
      <c r="F48" s="99">
        <v>2022</v>
      </c>
      <c r="G48" s="96">
        <v>1360688</v>
      </c>
      <c r="H48" s="96">
        <v>24821</v>
      </c>
      <c r="I48" s="96">
        <v>0</v>
      </c>
      <c r="J48" s="96">
        <v>0</v>
      </c>
      <c r="K48" s="96">
        <v>24821</v>
      </c>
      <c r="L48" s="225">
        <v>0</v>
      </c>
    </row>
    <row r="49" spans="1:12" ht="13" customHeight="1" x14ac:dyDescent="0.3">
      <c r="A49" s="35" t="s">
        <v>50</v>
      </c>
      <c r="B49" s="37">
        <v>20857</v>
      </c>
      <c r="C49" s="37"/>
      <c r="D49" s="199">
        <v>7.2</v>
      </c>
      <c r="E49" s="200">
        <v>0</v>
      </c>
      <c r="F49" s="99">
        <v>2018</v>
      </c>
      <c r="G49" s="96">
        <v>1225533</v>
      </c>
      <c r="H49" s="96">
        <v>50486</v>
      </c>
      <c r="I49" s="96">
        <v>0</v>
      </c>
      <c r="J49" s="96">
        <v>0</v>
      </c>
      <c r="K49" s="96">
        <v>50486</v>
      </c>
      <c r="L49" s="225">
        <v>0</v>
      </c>
    </row>
    <row r="50" spans="1:12" ht="13" customHeight="1" x14ac:dyDescent="0.3">
      <c r="A50" s="35" t="s">
        <v>255</v>
      </c>
      <c r="B50" s="37">
        <v>24235</v>
      </c>
      <c r="C50" s="37"/>
      <c r="D50" s="199">
        <v>5</v>
      </c>
      <c r="E50" s="200">
        <v>0</v>
      </c>
      <c r="F50" s="99" t="s">
        <v>293</v>
      </c>
      <c r="G50" s="96">
        <v>748502</v>
      </c>
      <c r="H50" s="96">
        <v>33263</v>
      </c>
      <c r="I50" s="96">
        <v>0</v>
      </c>
      <c r="J50" s="96">
        <v>0</v>
      </c>
      <c r="K50" s="96">
        <v>33263</v>
      </c>
      <c r="L50" s="225">
        <v>0</v>
      </c>
    </row>
    <row r="51" spans="1:12" ht="13" customHeight="1" x14ac:dyDescent="0.3">
      <c r="A51" s="35" t="s">
        <v>256</v>
      </c>
      <c r="B51" s="37">
        <v>254887</v>
      </c>
      <c r="C51" s="37"/>
      <c r="D51" s="199">
        <v>9.92</v>
      </c>
      <c r="E51" s="200">
        <v>0</v>
      </c>
      <c r="F51" s="99">
        <v>2023</v>
      </c>
      <c r="G51" s="96">
        <v>13878150</v>
      </c>
      <c r="H51" s="96">
        <v>397843</v>
      </c>
      <c r="I51" s="96">
        <v>0</v>
      </c>
      <c r="J51" s="96">
        <v>0</v>
      </c>
      <c r="K51" s="96">
        <v>397843</v>
      </c>
      <c r="L51" s="225">
        <v>0</v>
      </c>
    </row>
    <row r="52" spans="1:12" ht="13" customHeight="1" x14ac:dyDescent="0.3">
      <c r="A52" s="35" t="s">
        <v>51</v>
      </c>
      <c r="B52" s="37">
        <v>4338</v>
      </c>
      <c r="C52" s="37"/>
      <c r="D52" s="199">
        <v>5.75</v>
      </c>
      <c r="E52" s="200">
        <v>0</v>
      </c>
      <c r="F52" s="99">
        <v>2020</v>
      </c>
      <c r="G52" s="96">
        <v>205807</v>
      </c>
      <c r="H52" s="96">
        <v>20587</v>
      </c>
      <c r="I52" s="96">
        <v>0</v>
      </c>
      <c r="J52" s="96">
        <v>0</v>
      </c>
      <c r="K52" s="96">
        <v>20587</v>
      </c>
      <c r="L52" s="225">
        <v>0</v>
      </c>
    </row>
    <row r="53" spans="1:12" ht="13" customHeight="1" x14ac:dyDescent="0.3">
      <c r="A53" s="35" t="s">
        <v>52</v>
      </c>
      <c r="B53" s="37">
        <v>43482</v>
      </c>
      <c r="C53" s="37"/>
      <c r="D53" s="199">
        <v>3.68</v>
      </c>
      <c r="E53" s="200">
        <v>0</v>
      </c>
      <c r="F53" s="99">
        <v>2016</v>
      </c>
      <c r="G53" s="96">
        <v>1097954</v>
      </c>
      <c r="H53" s="96">
        <v>8782</v>
      </c>
      <c r="I53" s="96">
        <v>0</v>
      </c>
      <c r="J53" s="96">
        <v>0</v>
      </c>
      <c r="K53" s="96">
        <v>8782</v>
      </c>
      <c r="L53" s="225">
        <v>0</v>
      </c>
    </row>
    <row r="54" spans="1:12" ht="13" customHeight="1" x14ac:dyDescent="0.3">
      <c r="A54" s="35" t="s">
        <v>53</v>
      </c>
      <c r="B54" s="37">
        <v>52617</v>
      </c>
      <c r="C54" s="37"/>
      <c r="D54" s="199">
        <v>4.79</v>
      </c>
      <c r="E54" s="200">
        <v>0</v>
      </c>
      <c r="F54" s="99">
        <v>2020</v>
      </c>
      <c r="G54" s="96">
        <v>5105669</v>
      </c>
      <c r="H54" s="96">
        <v>65961</v>
      </c>
      <c r="I54" s="96">
        <v>0</v>
      </c>
      <c r="J54" s="96">
        <v>0</v>
      </c>
      <c r="K54" s="96">
        <v>65961</v>
      </c>
      <c r="L54" s="225">
        <v>7425</v>
      </c>
    </row>
    <row r="55" spans="1:12" ht="13" customHeight="1" x14ac:dyDescent="0.3">
      <c r="A55" s="35" t="s">
        <v>257</v>
      </c>
      <c r="B55" s="37">
        <v>21752</v>
      </c>
      <c r="C55" s="37"/>
      <c r="D55" s="199">
        <v>3</v>
      </c>
      <c r="E55" s="200">
        <v>0</v>
      </c>
      <c r="F55" s="99">
        <v>2016</v>
      </c>
      <c r="G55" s="96">
        <v>1358100</v>
      </c>
      <c r="H55" s="96">
        <v>22800</v>
      </c>
      <c r="I55" s="96">
        <v>0</v>
      </c>
      <c r="J55" s="96">
        <v>3300</v>
      </c>
      <c r="K55" s="96">
        <v>26100</v>
      </c>
      <c r="L55" s="225">
        <v>0</v>
      </c>
    </row>
    <row r="56" spans="1:12" ht="13" customHeight="1" x14ac:dyDescent="0.3">
      <c r="A56" s="35" t="s">
        <v>54</v>
      </c>
      <c r="B56" s="37">
        <v>43761</v>
      </c>
      <c r="C56" s="37"/>
      <c r="D56" s="199">
        <v>10</v>
      </c>
      <c r="E56" s="98">
        <v>0</v>
      </c>
      <c r="F56" s="97">
        <v>2018</v>
      </c>
      <c r="G56" s="96">
        <v>4185225</v>
      </c>
      <c r="H56" s="96">
        <v>126719</v>
      </c>
      <c r="I56" s="96">
        <v>0</v>
      </c>
      <c r="J56" s="96">
        <v>0</v>
      </c>
      <c r="K56" s="96">
        <v>126719</v>
      </c>
      <c r="L56" s="225">
        <v>0</v>
      </c>
    </row>
    <row r="57" spans="1:12" ht="13" customHeight="1" x14ac:dyDescent="0.3">
      <c r="A57" s="35" t="s">
        <v>55</v>
      </c>
      <c r="B57" s="37">
        <v>52936</v>
      </c>
      <c r="C57" s="37"/>
      <c r="D57" s="199">
        <v>8.0399999999999991</v>
      </c>
      <c r="E57" s="200">
        <v>0</v>
      </c>
      <c r="F57" s="99">
        <v>2014</v>
      </c>
      <c r="G57" s="96">
        <v>2248615</v>
      </c>
      <c r="H57" s="96">
        <v>90905</v>
      </c>
      <c r="I57" s="96">
        <v>0</v>
      </c>
      <c r="J57" s="96">
        <v>0</v>
      </c>
      <c r="K57" s="96">
        <v>90905</v>
      </c>
      <c r="L57" s="225">
        <v>0</v>
      </c>
    </row>
    <row r="58" spans="1:12" ht="13" customHeight="1" x14ac:dyDescent="0.3">
      <c r="A58" s="35" t="s">
        <v>56</v>
      </c>
      <c r="B58" s="37">
        <v>53543</v>
      </c>
      <c r="C58" s="37"/>
      <c r="D58" s="199">
        <v>5.72</v>
      </c>
      <c r="E58" s="200">
        <v>0</v>
      </c>
      <c r="F58" s="99">
        <v>2020</v>
      </c>
      <c r="G58" s="96">
        <v>2287095</v>
      </c>
      <c r="H58" s="96">
        <v>59939</v>
      </c>
      <c r="I58" s="96">
        <v>0</v>
      </c>
      <c r="J58" s="96">
        <v>1945</v>
      </c>
      <c r="K58" s="96">
        <v>61884</v>
      </c>
      <c r="L58" s="225">
        <v>0</v>
      </c>
    </row>
    <row r="59" spans="1:12" ht="13" customHeight="1" x14ac:dyDescent="0.3">
      <c r="A59" s="35" t="s">
        <v>57</v>
      </c>
      <c r="B59" s="37">
        <v>242333</v>
      </c>
      <c r="C59" s="37"/>
      <c r="D59" s="199">
        <v>5.35</v>
      </c>
      <c r="E59" s="200">
        <v>0</v>
      </c>
      <c r="F59" s="99">
        <v>2024</v>
      </c>
      <c r="G59" s="96">
        <v>8936452</v>
      </c>
      <c r="H59" s="96">
        <v>212174</v>
      </c>
      <c r="I59" s="96">
        <v>0</v>
      </c>
      <c r="J59" s="96">
        <v>0</v>
      </c>
      <c r="K59" s="96">
        <v>212174</v>
      </c>
      <c r="L59" s="225">
        <v>0</v>
      </c>
    </row>
    <row r="60" spans="1:12" ht="13" customHeight="1" x14ac:dyDescent="0.3">
      <c r="A60" s="35" t="s">
        <v>58</v>
      </c>
      <c r="B60" s="37">
        <v>125412</v>
      </c>
      <c r="C60" s="37"/>
      <c r="D60" s="199">
        <v>6</v>
      </c>
      <c r="E60" s="200">
        <v>0</v>
      </c>
      <c r="F60" s="99">
        <v>2014</v>
      </c>
      <c r="G60" s="96">
        <v>2981220</v>
      </c>
      <c r="H60" s="96">
        <v>186092</v>
      </c>
      <c r="I60" s="96">
        <v>0</v>
      </c>
      <c r="J60" s="96">
        <v>0</v>
      </c>
      <c r="K60" s="96">
        <v>186092</v>
      </c>
      <c r="L60" s="225">
        <v>0</v>
      </c>
    </row>
    <row r="61" spans="1:12" ht="13" customHeight="1" x14ac:dyDescent="0.3">
      <c r="A61" s="35" t="s">
        <v>258</v>
      </c>
      <c r="B61" s="37">
        <v>4908</v>
      </c>
      <c r="C61" s="37"/>
      <c r="D61" s="199">
        <v>4.88</v>
      </c>
      <c r="E61" s="200">
        <v>0</v>
      </c>
      <c r="F61" s="99">
        <v>2016</v>
      </c>
      <c r="G61" s="96">
        <v>283235</v>
      </c>
      <c r="H61" s="96">
        <v>11082</v>
      </c>
      <c r="I61" s="96">
        <v>0</v>
      </c>
      <c r="J61" s="96">
        <v>0</v>
      </c>
      <c r="K61" s="96">
        <v>11082</v>
      </c>
      <c r="L61" s="225">
        <v>0</v>
      </c>
    </row>
    <row r="62" spans="1:12" ht="13" customHeight="1" x14ac:dyDescent="0.3">
      <c r="A62" s="35" t="s">
        <v>259</v>
      </c>
      <c r="B62" s="37">
        <v>112749</v>
      </c>
      <c r="C62" s="37"/>
      <c r="D62" s="199">
        <v>0</v>
      </c>
      <c r="E62" s="200" t="s">
        <v>288</v>
      </c>
      <c r="F62" s="99" t="s">
        <v>278</v>
      </c>
      <c r="G62" s="96">
        <v>6521344</v>
      </c>
      <c r="H62" s="96">
        <v>0</v>
      </c>
      <c r="I62" s="96">
        <v>0</v>
      </c>
      <c r="J62" s="96">
        <v>0</v>
      </c>
      <c r="K62" s="96">
        <v>0</v>
      </c>
      <c r="L62" s="225">
        <v>0</v>
      </c>
    </row>
    <row r="63" spans="1:12" ht="13" customHeight="1" x14ac:dyDescent="0.3">
      <c r="A63" s="35" t="s">
        <v>59</v>
      </c>
      <c r="B63" s="37">
        <v>22344</v>
      </c>
      <c r="C63" s="37"/>
      <c r="D63" s="199">
        <v>3</v>
      </c>
      <c r="E63" s="98">
        <v>0</v>
      </c>
      <c r="F63" s="97" t="s">
        <v>294</v>
      </c>
      <c r="G63" s="96">
        <v>523850</v>
      </c>
      <c r="H63" s="96">
        <v>46056</v>
      </c>
      <c r="I63" s="96">
        <v>0</v>
      </c>
      <c r="J63" s="96">
        <v>0</v>
      </c>
      <c r="K63" s="96">
        <v>46056</v>
      </c>
      <c r="L63" s="225">
        <v>1737</v>
      </c>
    </row>
    <row r="64" spans="1:12" ht="13" customHeight="1" x14ac:dyDescent="0.3">
      <c r="A64" s="35" t="s">
        <v>66</v>
      </c>
      <c r="B64" s="37">
        <v>59253</v>
      </c>
      <c r="C64" s="37"/>
      <c r="D64" s="199">
        <v>4</v>
      </c>
      <c r="E64" s="200">
        <v>0</v>
      </c>
      <c r="F64" s="99">
        <v>2014</v>
      </c>
      <c r="G64" s="96">
        <v>1545425</v>
      </c>
      <c r="H64" s="96">
        <v>171549</v>
      </c>
      <c r="I64" s="96">
        <v>0</v>
      </c>
      <c r="J64" s="96">
        <v>0</v>
      </c>
      <c r="K64" s="96">
        <v>171549</v>
      </c>
      <c r="L64" s="225">
        <v>0</v>
      </c>
    </row>
    <row r="65" spans="1:12" ht="13" customHeight="1" x14ac:dyDescent="0.3">
      <c r="A65" s="40" t="s">
        <v>260</v>
      </c>
      <c r="B65" s="37">
        <v>52606</v>
      </c>
      <c r="C65" s="37"/>
      <c r="D65" s="199">
        <v>7.92</v>
      </c>
      <c r="E65" s="98">
        <v>0</v>
      </c>
      <c r="F65" s="97">
        <v>2021</v>
      </c>
      <c r="G65" s="96">
        <v>1006555</v>
      </c>
      <c r="H65" s="96">
        <v>80307</v>
      </c>
      <c r="I65" s="96">
        <v>0</v>
      </c>
      <c r="J65" s="96">
        <v>1472</v>
      </c>
      <c r="K65" s="96">
        <v>81779</v>
      </c>
      <c r="L65" s="225">
        <v>0</v>
      </c>
    </row>
    <row r="66" spans="1:12" ht="13" customHeight="1" x14ac:dyDescent="0.3">
      <c r="A66" s="35" t="s">
        <v>60</v>
      </c>
      <c r="B66" s="37">
        <v>959</v>
      </c>
      <c r="C66" s="37"/>
      <c r="D66" s="199">
        <v>0</v>
      </c>
      <c r="E66" s="98">
        <v>0</v>
      </c>
      <c r="F66" s="97" t="s">
        <v>278</v>
      </c>
      <c r="G66" s="96">
        <v>90000</v>
      </c>
      <c r="H66" s="96">
        <v>0</v>
      </c>
      <c r="I66" s="96">
        <v>0</v>
      </c>
      <c r="J66" s="96">
        <v>0</v>
      </c>
      <c r="K66" s="96">
        <v>0</v>
      </c>
      <c r="L66" s="225">
        <v>0</v>
      </c>
    </row>
    <row r="67" spans="1:12" ht="13" customHeight="1" x14ac:dyDescent="0.3">
      <c r="A67" s="35" t="s">
        <v>261</v>
      </c>
      <c r="B67" s="37">
        <v>46419</v>
      </c>
      <c r="C67" s="37"/>
      <c r="D67" s="199">
        <v>4.5999999999999996</v>
      </c>
      <c r="E67" s="98">
        <v>0</v>
      </c>
      <c r="F67" s="97">
        <v>2016</v>
      </c>
      <c r="G67" s="96">
        <v>710000</v>
      </c>
      <c r="H67" s="96">
        <v>59000</v>
      </c>
      <c r="I67" s="96">
        <v>0</v>
      </c>
      <c r="J67" s="96">
        <v>0</v>
      </c>
      <c r="K67" s="96">
        <v>59000</v>
      </c>
      <c r="L67" s="225">
        <v>0</v>
      </c>
    </row>
    <row r="68" spans="1:12" ht="13" customHeight="1" x14ac:dyDescent="0.3">
      <c r="A68" s="35" t="s">
        <v>262</v>
      </c>
      <c r="B68" s="37">
        <v>40678</v>
      </c>
      <c r="C68" s="37"/>
      <c r="D68" s="199">
        <v>12</v>
      </c>
      <c r="E68" s="98">
        <v>0</v>
      </c>
      <c r="F68" s="97">
        <v>2014</v>
      </c>
      <c r="G68" s="96">
        <v>2691409</v>
      </c>
      <c r="H68" s="96">
        <v>94288</v>
      </c>
      <c r="I68" s="96">
        <v>0</v>
      </c>
      <c r="J68" s="96">
        <v>0</v>
      </c>
      <c r="K68" s="96">
        <v>94288</v>
      </c>
      <c r="L68" s="225">
        <v>6078</v>
      </c>
    </row>
    <row r="69" spans="1:12" ht="13" customHeight="1" x14ac:dyDescent="0.3">
      <c r="A69" s="35" t="s">
        <v>263</v>
      </c>
      <c r="B69" s="37">
        <v>24573</v>
      </c>
      <c r="C69" s="37"/>
      <c r="D69" s="199">
        <v>4.0999999999999996</v>
      </c>
      <c r="E69" s="200">
        <v>0</v>
      </c>
      <c r="F69" s="99">
        <v>2015</v>
      </c>
      <c r="G69" s="96">
        <v>1697743</v>
      </c>
      <c r="H69" s="96">
        <v>46871</v>
      </c>
      <c r="I69" s="96">
        <v>0</v>
      </c>
      <c r="J69" s="96">
        <v>0</v>
      </c>
      <c r="K69" s="96">
        <v>46871</v>
      </c>
      <c r="L69" s="225">
        <v>0</v>
      </c>
    </row>
    <row r="70" spans="1:12" ht="13" customHeight="1" x14ac:dyDescent="0.3">
      <c r="A70" s="35" t="s">
        <v>264</v>
      </c>
      <c r="B70" s="37">
        <v>11465</v>
      </c>
      <c r="C70" s="37"/>
      <c r="D70" s="199">
        <v>5.65</v>
      </c>
      <c r="E70" s="200">
        <v>0</v>
      </c>
      <c r="F70" s="99">
        <v>2016</v>
      </c>
      <c r="G70" s="96">
        <v>233871</v>
      </c>
      <c r="H70" s="96">
        <v>16361</v>
      </c>
      <c r="I70" s="96">
        <v>0</v>
      </c>
      <c r="J70" s="96">
        <v>1786</v>
      </c>
      <c r="K70" s="96">
        <v>18147</v>
      </c>
      <c r="L70" s="225">
        <v>0</v>
      </c>
    </row>
    <row r="71" spans="1:12" ht="13" customHeight="1" x14ac:dyDescent="0.3">
      <c r="A71" s="35" t="s">
        <v>61</v>
      </c>
      <c r="B71" s="37">
        <v>15444</v>
      </c>
      <c r="C71" s="37"/>
      <c r="D71" s="199">
        <v>1.5</v>
      </c>
      <c r="E71" s="200">
        <v>0</v>
      </c>
      <c r="F71" s="99">
        <v>2032</v>
      </c>
      <c r="G71" s="96">
        <v>408922</v>
      </c>
      <c r="H71" s="96">
        <v>13281</v>
      </c>
      <c r="I71" s="96">
        <v>0</v>
      </c>
      <c r="J71" s="96">
        <v>811</v>
      </c>
      <c r="K71" s="96">
        <v>14092</v>
      </c>
      <c r="L71" s="225">
        <v>3186</v>
      </c>
    </row>
    <row r="72" spans="1:12" ht="13" customHeight="1" x14ac:dyDescent="0.3">
      <c r="A72" s="46" t="s">
        <v>265</v>
      </c>
      <c r="B72" s="37">
        <v>14813</v>
      </c>
      <c r="D72" s="199">
        <v>8</v>
      </c>
      <c r="E72" s="200">
        <v>0</v>
      </c>
      <c r="F72" s="99">
        <v>2019</v>
      </c>
      <c r="G72" s="96">
        <v>503482</v>
      </c>
      <c r="H72" s="96">
        <v>37504</v>
      </c>
      <c r="I72" s="96">
        <v>0</v>
      </c>
      <c r="J72" s="96">
        <v>2356</v>
      </c>
      <c r="K72" s="96">
        <v>39860</v>
      </c>
      <c r="L72" s="225">
        <v>0</v>
      </c>
    </row>
    <row r="73" spans="1:12" ht="13" customHeight="1" x14ac:dyDescent="0.3">
      <c r="A73" s="100" t="s">
        <v>62</v>
      </c>
      <c r="B73" s="44">
        <v>4647844</v>
      </c>
      <c r="C73" s="44" t="s">
        <v>224</v>
      </c>
      <c r="D73" s="205"/>
      <c r="E73" s="205"/>
      <c r="F73" s="101"/>
      <c r="G73" s="239">
        <v>212815689</v>
      </c>
      <c r="H73" s="239">
        <v>5324278</v>
      </c>
      <c r="I73" s="241">
        <v>0</v>
      </c>
      <c r="J73" s="239">
        <v>71805</v>
      </c>
      <c r="K73" s="239">
        <v>5396083</v>
      </c>
      <c r="L73" s="240">
        <v>524037</v>
      </c>
    </row>
    <row r="74" spans="1:12" ht="13" x14ac:dyDescent="0.3">
      <c r="A74" s="84"/>
      <c r="B74" s="31"/>
      <c r="C74" s="29" t="s">
        <v>225</v>
      </c>
      <c r="D74" s="166"/>
      <c r="E74" s="166"/>
      <c r="F74" s="31"/>
      <c r="G74" s="81"/>
      <c r="H74" s="81"/>
      <c r="I74" s="81"/>
      <c r="J74" s="81"/>
      <c r="K74" s="81"/>
    </row>
    <row r="75" spans="1:12" ht="13" x14ac:dyDescent="0.3">
      <c r="A75" s="84"/>
      <c r="B75" s="31"/>
      <c r="C75" s="31"/>
      <c r="D75" s="166"/>
      <c r="E75" s="166"/>
      <c r="F75" s="31"/>
      <c r="G75" s="81"/>
      <c r="H75" s="81"/>
      <c r="I75" s="81"/>
      <c r="J75" s="81"/>
      <c r="K75" s="81"/>
    </row>
    <row r="76" spans="1:12" x14ac:dyDescent="0.25">
      <c r="A76" s="31"/>
      <c r="B76" s="31"/>
      <c r="D76" s="166"/>
      <c r="E76" s="166"/>
      <c r="F76" s="31"/>
      <c r="G76" s="81"/>
      <c r="H76" s="81"/>
      <c r="I76" s="81"/>
      <c r="J76" s="81"/>
      <c r="K76" s="81"/>
    </row>
    <row r="77" spans="1:12" x14ac:dyDescent="0.25">
      <c r="A77" s="31"/>
      <c r="B77" s="31"/>
      <c r="D77" s="166"/>
      <c r="E77" s="166"/>
      <c r="F77" s="31"/>
      <c r="G77" s="81"/>
      <c r="H77" s="81"/>
      <c r="I77" s="81"/>
      <c r="J77" s="81"/>
      <c r="K77" s="81"/>
    </row>
    <row r="78" spans="1:12" x14ac:dyDescent="0.25">
      <c r="A78" s="31"/>
      <c r="B78" s="31"/>
      <c r="D78" s="166"/>
      <c r="E78" s="166"/>
      <c r="F78" s="31"/>
      <c r="G78" s="81"/>
      <c r="H78" s="81"/>
      <c r="I78" s="81"/>
      <c r="J78" s="81"/>
      <c r="K78" s="81"/>
    </row>
    <row r="79" spans="1:12" x14ac:dyDescent="0.25">
      <c r="A79" s="31"/>
      <c r="B79" s="31"/>
      <c r="D79" s="166"/>
      <c r="E79" s="166"/>
      <c r="F79" s="31"/>
      <c r="G79" s="81"/>
      <c r="H79" s="81"/>
      <c r="I79" s="81"/>
      <c r="J79" s="81"/>
      <c r="K79" s="81"/>
    </row>
    <row r="80" spans="1:12" ht="13" x14ac:dyDescent="0.3">
      <c r="A80" s="1" t="s">
        <v>302</v>
      </c>
      <c r="B80" s="31"/>
      <c r="D80" s="166"/>
      <c r="E80" s="166"/>
      <c r="F80" s="31"/>
      <c r="G80" s="81"/>
      <c r="H80" s="81"/>
      <c r="I80" s="81"/>
      <c r="J80" s="81"/>
      <c r="K80" s="81"/>
    </row>
    <row r="81" spans="1:11" x14ac:dyDescent="0.25">
      <c r="A81" s="31"/>
      <c r="B81" s="31"/>
      <c r="D81" s="166"/>
      <c r="E81" s="166"/>
      <c r="F81" s="31"/>
      <c r="G81" s="81"/>
      <c r="H81" s="81"/>
      <c r="I81" s="81"/>
      <c r="J81" s="81"/>
      <c r="K81" s="81"/>
    </row>
  </sheetData>
  <mergeCells count="5">
    <mergeCell ref="D3:F3"/>
    <mergeCell ref="H3:K3"/>
    <mergeCell ref="A1:L2"/>
    <mergeCell ref="A3:A4"/>
    <mergeCell ref="B3:B4"/>
  </mergeCells>
  <phoneticPr fontId="0" type="noConversion"/>
  <printOptions horizontalCentered="1" verticalCentered="1" gridLines="1"/>
  <pageMargins left="0.71" right="0.71" top="0.75" bottom="0.75" header="0.5" footer="0.5"/>
  <pageSetup scale="84" fitToHeight="2" orientation="landscape" r:id="rId1"/>
  <headerFooter alignWithMargins="0">
    <oddFooter>&amp;C&amp;"Garamond,Regular"&amp;P</oddFooter>
  </headerFooter>
  <rowBreaks count="1" manualBreakCount="1">
    <brk id="3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82"/>
  <sheetViews>
    <sheetView zoomScaleNormal="100" workbookViewId="0">
      <pane xSplit="1" ySplit="4" topLeftCell="B61" activePane="bottomRight" state="frozen"/>
      <selection pane="topRight" activeCell="B1" sqref="B1"/>
      <selection pane="bottomLeft" activeCell="A5" sqref="A5"/>
      <selection pane="bottomRight" activeCell="A78" sqref="A78"/>
    </sheetView>
  </sheetViews>
  <sheetFormatPr defaultRowHeight="12.5" x14ac:dyDescent="0.25"/>
  <cols>
    <col min="1" max="1" width="29" customWidth="1"/>
    <col min="2" max="7" width="10.7265625" customWidth="1"/>
    <col min="8" max="8" width="11.26953125" customWidth="1"/>
    <col min="9" max="9" width="7.7265625" customWidth="1"/>
    <col min="10" max="10" width="6.36328125" customWidth="1"/>
    <col min="11" max="11" width="6.54296875" customWidth="1"/>
    <col min="12" max="12" width="7.453125" customWidth="1"/>
    <col min="13" max="13" width="6.81640625" customWidth="1"/>
    <col min="14" max="46" width="9.1796875" style="31"/>
  </cols>
  <sheetData>
    <row r="1" spans="1:13" ht="15.75" customHeight="1" x14ac:dyDescent="0.25">
      <c r="A1" s="307" t="s">
        <v>164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37"/>
    </row>
    <row r="2" spans="1:13" x14ac:dyDescent="0.2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38"/>
    </row>
    <row r="3" spans="1:13" ht="12.75" customHeight="1" x14ac:dyDescent="0.3">
      <c r="A3" s="367" t="s">
        <v>23</v>
      </c>
      <c r="B3" s="369" t="s">
        <v>165</v>
      </c>
      <c r="C3" s="369"/>
      <c r="D3" s="369"/>
      <c r="E3" s="369"/>
      <c r="F3" s="369"/>
      <c r="G3" s="369"/>
      <c r="H3" s="369"/>
      <c r="I3" s="364" t="s">
        <v>166</v>
      </c>
      <c r="J3" s="365"/>
      <c r="K3" s="365"/>
      <c r="L3" s="365"/>
      <c r="M3" s="366"/>
    </row>
    <row r="4" spans="1:13" ht="37.5" x14ac:dyDescent="0.3">
      <c r="A4" s="368"/>
      <c r="B4" s="102" t="s">
        <v>167</v>
      </c>
      <c r="C4" s="102" t="s">
        <v>168</v>
      </c>
      <c r="D4" s="102" t="s">
        <v>169</v>
      </c>
      <c r="E4" s="102" t="s">
        <v>170</v>
      </c>
      <c r="F4" s="102" t="s">
        <v>171</v>
      </c>
      <c r="G4" s="102" t="s">
        <v>172</v>
      </c>
      <c r="H4" s="102" t="s">
        <v>173</v>
      </c>
      <c r="I4" s="153" t="s">
        <v>174</v>
      </c>
      <c r="J4" s="103" t="s">
        <v>175</v>
      </c>
      <c r="K4" s="103" t="s">
        <v>176</v>
      </c>
      <c r="L4" s="103" t="s">
        <v>177</v>
      </c>
      <c r="M4" s="154" t="s">
        <v>178</v>
      </c>
    </row>
    <row r="5" spans="1:13" ht="13" x14ac:dyDescent="0.3">
      <c r="A5" s="35" t="s">
        <v>233</v>
      </c>
      <c r="B5" s="104">
        <v>25770</v>
      </c>
      <c r="C5" s="104">
        <v>7998</v>
      </c>
      <c r="D5" s="104">
        <v>5640</v>
      </c>
      <c r="E5" s="104">
        <v>5936</v>
      </c>
      <c r="F5" s="104">
        <v>45344</v>
      </c>
      <c r="G5" s="104">
        <v>1625506</v>
      </c>
      <c r="H5" s="207">
        <v>1813636</v>
      </c>
      <c r="I5" s="264">
        <v>23.433219728634814</v>
      </c>
      <c r="J5" s="263">
        <v>1.9696804064047329</v>
      </c>
      <c r="K5" s="264">
        <v>0</v>
      </c>
      <c r="L5" s="265">
        <v>0.72895633721304098</v>
      </c>
      <c r="M5" s="267">
        <v>26.13185647225259</v>
      </c>
    </row>
    <row r="6" spans="1:13" ht="13" x14ac:dyDescent="0.3">
      <c r="A6" s="35" t="s">
        <v>31</v>
      </c>
      <c r="B6" s="104">
        <v>3074</v>
      </c>
      <c r="C6" s="104">
        <v>134</v>
      </c>
      <c r="D6" s="104">
        <v>125</v>
      </c>
      <c r="E6" s="104">
        <v>3112</v>
      </c>
      <c r="F6" s="104">
        <v>6445</v>
      </c>
      <c r="G6" s="104">
        <v>985801</v>
      </c>
      <c r="H6" s="208">
        <v>631907</v>
      </c>
      <c r="I6" s="264">
        <v>35.245212828444998</v>
      </c>
      <c r="J6" s="263">
        <v>3.1052590359086816</v>
      </c>
      <c r="K6" s="264">
        <v>0</v>
      </c>
      <c r="L6" s="265">
        <v>0.25237890120217721</v>
      </c>
      <c r="M6" s="267">
        <v>38.602850765555857</v>
      </c>
    </row>
    <row r="7" spans="1:13" ht="13" x14ac:dyDescent="0.3">
      <c r="A7" s="35" t="s">
        <v>234</v>
      </c>
      <c r="B7" s="104">
        <v>51213</v>
      </c>
      <c r="C7" s="104">
        <v>5364</v>
      </c>
      <c r="D7" s="104">
        <v>320</v>
      </c>
      <c r="E7" s="104">
        <v>18481</v>
      </c>
      <c r="F7" s="104">
        <v>75378</v>
      </c>
      <c r="G7" s="104">
        <v>6828511</v>
      </c>
      <c r="H7" s="208">
        <v>1100000</v>
      </c>
      <c r="I7" s="264">
        <v>54.583304922503999</v>
      </c>
      <c r="J7" s="263">
        <v>4.4511901952042523</v>
      </c>
      <c r="K7" s="264">
        <v>0</v>
      </c>
      <c r="L7" s="265">
        <v>0.65893892108782881</v>
      </c>
      <c r="M7" s="267">
        <v>59.693434038796077</v>
      </c>
    </row>
    <row r="8" spans="1:13" ht="13" x14ac:dyDescent="0.3">
      <c r="A8" s="35" t="s">
        <v>235</v>
      </c>
      <c r="B8" s="104">
        <v>10986</v>
      </c>
      <c r="C8" s="104">
        <v>0</v>
      </c>
      <c r="D8" s="104">
        <v>0</v>
      </c>
      <c r="E8" s="104">
        <v>7950</v>
      </c>
      <c r="F8" s="104">
        <v>18936</v>
      </c>
      <c r="G8" s="104">
        <v>1080540</v>
      </c>
      <c r="H8" s="208">
        <v>1193551</v>
      </c>
      <c r="I8" s="264">
        <v>45.784448182171047</v>
      </c>
      <c r="J8" s="263">
        <v>0</v>
      </c>
      <c r="K8" s="264">
        <v>0</v>
      </c>
      <c r="L8" s="265">
        <v>0.81666451028593612</v>
      </c>
      <c r="M8" s="267">
        <v>46.601112692456979</v>
      </c>
    </row>
    <row r="9" spans="1:13" ht="13" x14ac:dyDescent="0.3">
      <c r="A9" s="35" t="s">
        <v>32</v>
      </c>
      <c r="B9" s="104">
        <v>2038</v>
      </c>
      <c r="C9" s="104">
        <v>10789</v>
      </c>
      <c r="D9" s="104">
        <v>1380</v>
      </c>
      <c r="E9" s="212">
        <v>99</v>
      </c>
      <c r="F9" s="104">
        <v>14306</v>
      </c>
      <c r="G9" s="104">
        <v>513513</v>
      </c>
      <c r="H9" s="208">
        <v>158000</v>
      </c>
      <c r="I9" s="264">
        <v>13.037185896807502</v>
      </c>
      <c r="J9" s="263">
        <v>1.791360324151227</v>
      </c>
      <c r="K9" s="264">
        <v>1.4838087769172956</v>
      </c>
      <c r="L9" s="265">
        <v>0.46747050942718033</v>
      </c>
      <c r="M9" s="267">
        <v>16.779825507303205</v>
      </c>
    </row>
    <row r="10" spans="1:13" ht="13" x14ac:dyDescent="0.3">
      <c r="A10" s="35" t="s">
        <v>236</v>
      </c>
      <c r="B10" s="104">
        <v>9687</v>
      </c>
      <c r="C10" s="104">
        <v>2141</v>
      </c>
      <c r="D10" s="104">
        <v>0</v>
      </c>
      <c r="E10" s="104">
        <v>6903</v>
      </c>
      <c r="F10" s="104">
        <v>18731</v>
      </c>
      <c r="G10" s="104">
        <v>700522</v>
      </c>
      <c r="H10" s="208">
        <v>120666</v>
      </c>
      <c r="I10" s="264">
        <v>14.543620910917939</v>
      </c>
      <c r="J10" s="263">
        <v>1.8670185718782537</v>
      </c>
      <c r="K10" s="264">
        <v>9.8016901135620713E-2</v>
      </c>
      <c r="L10" s="265">
        <v>0.4535460907043754</v>
      </c>
      <c r="M10" s="267">
        <v>16.962202474636189</v>
      </c>
    </row>
    <row r="11" spans="1:13" ht="13" x14ac:dyDescent="0.3">
      <c r="A11" s="35" t="s">
        <v>237</v>
      </c>
      <c r="B11" s="104">
        <v>15085</v>
      </c>
      <c r="C11" s="104">
        <v>28399</v>
      </c>
      <c r="D11" s="104">
        <v>3091</v>
      </c>
      <c r="E11" s="104">
        <v>12856</v>
      </c>
      <c r="F11" s="104">
        <v>59431</v>
      </c>
      <c r="G11" s="104">
        <v>1854237</v>
      </c>
      <c r="H11" s="208">
        <v>1934733</v>
      </c>
      <c r="I11" s="264">
        <v>47.519174938479829</v>
      </c>
      <c r="J11" s="263">
        <v>2.1063400337324079</v>
      </c>
      <c r="K11" s="264">
        <v>0</v>
      </c>
      <c r="L11" s="265">
        <v>1.643238311167639</v>
      </c>
      <c r="M11" s="267">
        <v>51.26875328337988</v>
      </c>
    </row>
    <row r="12" spans="1:13" ht="13" x14ac:dyDescent="0.3">
      <c r="A12" s="35" t="s">
        <v>33</v>
      </c>
      <c r="B12" s="104">
        <v>20706</v>
      </c>
      <c r="C12" s="104">
        <v>8527</v>
      </c>
      <c r="D12" s="104">
        <v>10958</v>
      </c>
      <c r="E12" s="104">
        <v>9230</v>
      </c>
      <c r="F12" s="104">
        <v>49421</v>
      </c>
      <c r="G12" s="104">
        <v>1493453</v>
      </c>
      <c r="H12" s="208">
        <v>2100000</v>
      </c>
      <c r="I12" s="264">
        <v>101.40655174880195</v>
      </c>
      <c r="J12" s="263">
        <v>1.8787640369072311</v>
      </c>
      <c r="K12" s="264">
        <v>0</v>
      </c>
      <c r="L12" s="265">
        <v>3.5348687504470351</v>
      </c>
      <c r="M12" s="267">
        <v>106.82018453615621</v>
      </c>
    </row>
    <row r="13" spans="1:13" ht="13" x14ac:dyDescent="0.3">
      <c r="A13" s="35" t="s">
        <v>238</v>
      </c>
      <c r="B13" s="104">
        <v>71519</v>
      </c>
      <c r="C13" s="104">
        <v>4562</v>
      </c>
      <c r="D13" s="104">
        <v>359</v>
      </c>
      <c r="E13" s="104">
        <v>15449</v>
      </c>
      <c r="F13" s="104">
        <v>91889</v>
      </c>
      <c r="G13" s="104">
        <v>6906340</v>
      </c>
      <c r="H13" s="208">
        <v>7489200</v>
      </c>
      <c r="I13" s="264">
        <v>53.708034856206034</v>
      </c>
      <c r="J13" s="263">
        <v>1.3257714641060223</v>
      </c>
      <c r="K13" s="264">
        <v>0</v>
      </c>
      <c r="L13" s="265">
        <v>0.74209960992707336</v>
      </c>
      <c r="M13" s="267">
        <v>55.775905930239134</v>
      </c>
    </row>
    <row r="14" spans="1:13" ht="13" x14ac:dyDescent="0.3">
      <c r="A14" s="35" t="s">
        <v>34</v>
      </c>
      <c r="B14" s="104">
        <v>168174</v>
      </c>
      <c r="C14" s="104">
        <v>43723</v>
      </c>
      <c r="D14" s="104">
        <v>5532</v>
      </c>
      <c r="E14" s="104">
        <v>23041</v>
      </c>
      <c r="F14" s="104">
        <v>240470</v>
      </c>
      <c r="G14" s="104">
        <v>9401244</v>
      </c>
      <c r="H14" s="208">
        <v>4156870</v>
      </c>
      <c r="I14" s="264">
        <v>46.282304809110272</v>
      </c>
      <c r="J14" s="263">
        <v>0.61714013599868922</v>
      </c>
      <c r="K14" s="264">
        <v>7.6806488612157957E-3</v>
      </c>
      <c r="L14" s="265">
        <v>1.2313104211043748</v>
      </c>
      <c r="M14" s="267">
        <v>48.138436015074554</v>
      </c>
    </row>
    <row r="15" spans="1:13" ht="13" x14ac:dyDescent="0.3">
      <c r="A15" s="35" t="s">
        <v>35</v>
      </c>
      <c r="B15" s="104">
        <v>6759</v>
      </c>
      <c r="C15" s="104">
        <v>0</v>
      </c>
      <c r="D15" s="104">
        <v>601</v>
      </c>
      <c r="E15" s="104">
        <v>0</v>
      </c>
      <c r="F15" s="104">
        <v>7360</v>
      </c>
      <c r="G15" s="104">
        <v>424865</v>
      </c>
      <c r="H15" s="208">
        <v>0</v>
      </c>
      <c r="I15" s="264">
        <v>40.644609069976973</v>
      </c>
      <c r="J15" s="263">
        <v>1.1518670537591351</v>
      </c>
      <c r="K15" s="264">
        <v>0</v>
      </c>
      <c r="L15" s="265">
        <v>0.73681049154069478</v>
      </c>
      <c r="M15" s="267">
        <v>42.533286615276808</v>
      </c>
    </row>
    <row r="16" spans="1:13" ht="13" x14ac:dyDescent="0.3">
      <c r="A16" s="35" t="s">
        <v>36</v>
      </c>
      <c r="B16" s="104">
        <v>7074</v>
      </c>
      <c r="C16" s="104">
        <v>1879</v>
      </c>
      <c r="D16" s="104">
        <v>1100</v>
      </c>
      <c r="E16" s="104">
        <v>12135</v>
      </c>
      <c r="F16" s="104">
        <v>22188</v>
      </c>
      <c r="G16" s="104">
        <v>905801</v>
      </c>
      <c r="H16" s="208">
        <v>5425709</v>
      </c>
      <c r="I16" s="264">
        <v>130.69587781731909</v>
      </c>
      <c r="J16" s="263">
        <v>0</v>
      </c>
      <c r="K16" s="264">
        <v>0.32621589561091341</v>
      </c>
      <c r="L16" s="265">
        <v>3.290035587188612</v>
      </c>
      <c r="M16" s="267">
        <v>134.31212930011861</v>
      </c>
    </row>
    <row r="17" spans="1:13" ht="13" x14ac:dyDescent="0.3">
      <c r="A17" s="35" t="s">
        <v>239</v>
      </c>
      <c r="B17" s="104">
        <v>132</v>
      </c>
      <c r="C17" s="104">
        <v>1152</v>
      </c>
      <c r="D17" s="104">
        <v>2983</v>
      </c>
      <c r="E17" s="104">
        <v>9991</v>
      </c>
      <c r="F17" s="104">
        <v>14258</v>
      </c>
      <c r="G17" s="104">
        <v>311841</v>
      </c>
      <c r="H17" s="208">
        <v>196120</v>
      </c>
      <c r="I17" s="264">
        <v>27.046591131080291</v>
      </c>
      <c r="J17" s="263">
        <v>2.0199257667513186</v>
      </c>
      <c r="K17" s="264">
        <v>0</v>
      </c>
      <c r="L17" s="265">
        <v>1.3926548153936316</v>
      </c>
      <c r="M17" s="267">
        <v>30.459171713225238</v>
      </c>
    </row>
    <row r="18" spans="1:13" ht="13" x14ac:dyDescent="0.3">
      <c r="A18" s="35" t="s">
        <v>240</v>
      </c>
      <c r="B18" s="104">
        <v>6003</v>
      </c>
      <c r="C18" s="104">
        <v>11300</v>
      </c>
      <c r="D18" s="104">
        <v>1000</v>
      </c>
      <c r="E18" s="104">
        <v>52200</v>
      </c>
      <c r="F18" s="104">
        <v>70503</v>
      </c>
      <c r="G18" s="104">
        <v>812503</v>
      </c>
      <c r="H18" s="208">
        <v>300000</v>
      </c>
      <c r="I18" s="264">
        <v>43.543543543543542</v>
      </c>
      <c r="J18" s="263">
        <v>1.0210210210210211</v>
      </c>
      <c r="K18" s="264">
        <v>0</v>
      </c>
      <c r="L18" s="265">
        <v>4.234414414414414</v>
      </c>
      <c r="M18" s="267">
        <v>48.79897897897898</v>
      </c>
    </row>
    <row r="19" spans="1:13" ht="13" x14ac:dyDescent="0.3">
      <c r="A19" s="35" t="s">
        <v>241</v>
      </c>
      <c r="B19" s="104">
        <v>12310</v>
      </c>
      <c r="C19" s="104">
        <v>43939</v>
      </c>
      <c r="D19" s="104">
        <v>8113</v>
      </c>
      <c r="E19" s="104">
        <v>0</v>
      </c>
      <c r="F19" s="104">
        <v>64362</v>
      </c>
      <c r="G19" s="104">
        <v>1293994</v>
      </c>
      <c r="H19" s="208">
        <v>4409517</v>
      </c>
      <c r="I19" s="264">
        <v>57.353732511495942</v>
      </c>
      <c r="J19" s="263">
        <v>2.2955679483416493</v>
      </c>
      <c r="K19" s="264">
        <v>0.50293513354857644</v>
      </c>
      <c r="L19" s="265">
        <v>3.1485177575579688</v>
      </c>
      <c r="M19" s="267">
        <v>63.300753350944134</v>
      </c>
    </row>
    <row r="20" spans="1:13" ht="13" x14ac:dyDescent="0.3">
      <c r="A20" s="35" t="s">
        <v>63</v>
      </c>
      <c r="B20" s="104">
        <v>36642</v>
      </c>
      <c r="C20" s="104">
        <v>121075</v>
      </c>
      <c r="D20" s="104">
        <v>2820</v>
      </c>
      <c r="E20" s="104">
        <v>1570</v>
      </c>
      <c r="F20" s="104">
        <v>162107</v>
      </c>
      <c r="G20" s="104">
        <v>2304155</v>
      </c>
      <c r="H20" s="208">
        <v>18544300</v>
      </c>
      <c r="I20" s="264">
        <v>78.603182808403801</v>
      </c>
      <c r="J20" s="263">
        <v>0.48879370823025514</v>
      </c>
      <c r="K20" s="264">
        <v>0</v>
      </c>
      <c r="L20" s="265">
        <v>5.9855628992356831</v>
      </c>
      <c r="M20" s="267">
        <v>85.077539415869737</v>
      </c>
    </row>
    <row r="21" spans="1:13" ht="13" x14ac:dyDescent="0.3">
      <c r="A21" s="35" t="s">
        <v>242</v>
      </c>
      <c r="B21" s="104">
        <v>294726</v>
      </c>
      <c r="C21" s="104">
        <v>151764</v>
      </c>
      <c r="D21" s="104">
        <v>2377</v>
      </c>
      <c r="E21" s="104">
        <v>15541</v>
      </c>
      <c r="F21" s="104">
        <v>464408</v>
      </c>
      <c r="G21" s="104">
        <v>37484693</v>
      </c>
      <c r="H21" s="208">
        <v>50929085</v>
      </c>
      <c r="I21" s="264">
        <v>83.149236232303977</v>
      </c>
      <c r="J21" s="263">
        <v>0</v>
      </c>
      <c r="K21" s="264">
        <v>0</v>
      </c>
      <c r="L21" s="265">
        <v>1.043081394434749</v>
      </c>
      <c r="M21" s="267">
        <v>84.192317626738713</v>
      </c>
    </row>
    <row r="22" spans="1:13" ht="13" x14ac:dyDescent="0.3">
      <c r="A22" s="35" t="s">
        <v>243</v>
      </c>
      <c r="B22" s="104">
        <v>1266</v>
      </c>
      <c r="C22" s="104">
        <v>0</v>
      </c>
      <c r="D22" s="104">
        <v>27</v>
      </c>
      <c r="E22" s="104">
        <v>5724</v>
      </c>
      <c r="F22" s="104">
        <v>7017</v>
      </c>
      <c r="G22" s="104">
        <v>316945</v>
      </c>
      <c r="H22" s="208">
        <v>326545</v>
      </c>
      <c r="I22" s="264">
        <v>39.999601540709257</v>
      </c>
      <c r="J22" s="263">
        <v>1.1649621463673794</v>
      </c>
      <c r="K22" s="264">
        <v>0</v>
      </c>
      <c r="L22" s="265">
        <v>0.93199628104661969</v>
      </c>
      <c r="M22" s="267">
        <v>42.096559968123259</v>
      </c>
    </row>
    <row r="23" spans="1:13" ht="13" x14ac:dyDescent="0.3">
      <c r="A23" s="35" t="s">
        <v>244</v>
      </c>
      <c r="B23" s="104">
        <v>26088</v>
      </c>
      <c r="C23" s="104">
        <v>2977</v>
      </c>
      <c r="D23" s="104">
        <v>50953</v>
      </c>
      <c r="E23" s="104">
        <v>12303</v>
      </c>
      <c r="F23" s="104">
        <v>92321</v>
      </c>
      <c r="G23" s="104">
        <v>1229216</v>
      </c>
      <c r="H23" s="208">
        <v>2347051</v>
      </c>
      <c r="I23" s="264">
        <v>32.938233367085594</v>
      </c>
      <c r="J23" s="263">
        <v>0.92009649175055097</v>
      </c>
      <c r="K23" s="264">
        <v>0</v>
      </c>
      <c r="L23" s="265">
        <v>2.7494490440169157</v>
      </c>
      <c r="M23" s="267">
        <v>36.607778902853056</v>
      </c>
    </row>
    <row r="24" spans="1:13" ht="13" x14ac:dyDescent="0.3">
      <c r="A24" s="35" t="s">
        <v>245</v>
      </c>
      <c r="B24" s="104">
        <v>9966</v>
      </c>
      <c r="C24" s="104">
        <v>3880</v>
      </c>
      <c r="D24" s="104">
        <v>47623</v>
      </c>
      <c r="E24" s="104">
        <v>2225</v>
      </c>
      <c r="F24" s="104">
        <v>63694</v>
      </c>
      <c r="G24" s="104">
        <v>753272</v>
      </c>
      <c r="H24" s="208">
        <v>714633</v>
      </c>
      <c r="I24" s="264">
        <v>31.613825288026835</v>
      </c>
      <c r="J24" s="263">
        <v>1.9080258616498955</v>
      </c>
      <c r="K24" s="264">
        <v>0</v>
      </c>
      <c r="L24" s="265">
        <v>3.0963006173739731</v>
      </c>
      <c r="M24" s="267">
        <v>36.618151767050705</v>
      </c>
    </row>
    <row r="25" spans="1:13" ht="13" x14ac:dyDescent="0.3">
      <c r="A25" s="35" t="s">
        <v>246</v>
      </c>
      <c r="B25" s="104">
        <v>11675</v>
      </c>
      <c r="C25" s="104">
        <v>703</v>
      </c>
      <c r="D25" s="104">
        <v>2231</v>
      </c>
      <c r="E25" s="104">
        <v>0</v>
      </c>
      <c r="F25" s="104">
        <v>14609</v>
      </c>
      <c r="G25" s="104">
        <v>499303</v>
      </c>
      <c r="H25" s="208">
        <v>42654</v>
      </c>
      <c r="I25" s="264">
        <v>19.036132546527462</v>
      </c>
      <c r="J25" s="263">
        <v>2.9654108034498412</v>
      </c>
      <c r="K25" s="264">
        <v>0</v>
      </c>
      <c r="L25" s="265">
        <v>0.66314117113027693</v>
      </c>
      <c r="M25" s="267">
        <v>22.664684521107581</v>
      </c>
    </row>
    <row r="26" spans="1:13" ht="13" x14ac:dyDescent="0.3">
      <c r="A26" s="35" t="s">
        <v>37</v>
      </c>
      <c r="B26" s="104">
        <v>62534</v>
      </c>
      <c r="C26" s="104">
        <v>37091</v>
      </c>
      <c r="D26" s="104">
        <v>6134</v>
      </c>
      <c r="E26" s="104">
        <v>0</v>
      </c>
      <c r="F26" s="104">
        <v>105759</v>
      </c>
      <c r="G26" s="104">
        <v>2777256</v>
      </c>
      <c r="H26" s="208">
        <v>6386656</v>
      </c>
      <c r="I26" s="264">
        <v>34.54564281653537</v>
      </c>
      <c r="J26" s="263">
        <v>1.6152846584910256</v>
      </c>
      <c r="K26" s="264">
        <v>0</v>
      </c>
      <c r="L26" s="265">
        <v>1.4315357751969464</v>
      </c>
      <c r="M26" s="267">
        <v>37.592463250223339</v>
      </c>
    </row>
    <row r="27" spans="1:13" ht="13" x14ac:dyDescent="0.3">
      <c r="A27" s="35" t="s">
        <v>247</v>
      </c>
      <c r="B27" s="104">
        <v>14420</v>
      </c>
      <c r="C27" s="104">
        <v>1722</v>
      </c>
      <c r="D27" s="104">
        <v>4533</v>
      </c>
      <c r="E27" s="104">
        <v>0</v>
      </c>
      <c r="F27" s="104">
        <v>20675</v>
      </c>
      <c r="G27" s="104">
        <v>1999246</v>
      </c>
      <c r="H27" s="208">
        <v>716368</v>
      </c>
      <c r="I27" s="264">
        <v>56.879192016063776</v>
      </c>
      <c r="J27" s="263">
        <v>2.418047771750532</v>
      </c>
      <c r="K27" s="264">
        <v>0</v>
      </c>
      <c r="L27" s="265">
        <v>0.61962417957862559</v>
      </c>
      <c r="M27" s="267">
        <v>59.916863967392935</v>
      </c>
    </row>
    <row r="28" spans="1:13" ht="13" x14ac:dyDescent="0.3">
      <c r="A28" s="35" t="s">
        <v>38</v>
      </c>
      <c r="B28" s="104">
        <v>27163</v>
      </c>
      <c r="C28" s="104">
        <v>28316</v>
      </c>
      <c r="D28" s="104">
        <v>500</v>
      </c>
      <c r="E28" s="104">
        <v>3276</v>
      </c>
      <c r="F28" s="104">
        <v>59255</v>
      </c>
      <c r="G28" s="104">
        <v>582990</v>
      </c>
      <c r="H28" s="208">
        <v>3223140</v>
      </c>
      <c r="I28" s="264">
        <v>31.542080436941411</v>
      </c>
      <c r="J28" s="263">
        <v>0.65348808341608744</v>
      </c>
      <c r="K28" s="264">
        <v>0.3103277060575968</v>
      </c>
      <c r="L28" s="265">
        <v>3.6776936444885799</v>
      </c>
      <c r="M28" s="267">
        <v>36.183589870903674</v>
      </c>
    </row>
    <row r="29" spans="1:13" ht="13" x14ac:dyDescent="0.3">
      <c r="A29" s="35" t="s">
        <v>248</v>
      </c>
      <c r="B29" s="104">
        <v>12910</v>
      </c>
      <c r="C29" s="104">
        <v>0</v>
      </c>
      <c r="D29" s="104">
        <v>1598</v>
      </c>
      <c r="E29" s="104">
        <v>5130</v>
      </c>
      <c r="F29" s="104">
        <v>19638</v>
      </c>
      <c r="G29" s="104">
        <v>1120576</v>
      </c>
      <c r="H29" s="208">
        <v>401239</v>
      </c>
      <c r="I29" s="264">
        <v>34.513114596977729</v>
      </c>
      <c r="J29" s="263">
        <v>0.65949969649531959</v>
      </c>
      <c r="K29" s="264">
        <v>0</v>
      </c>
      <c r="L29" s="265">
        <v>0.62739209609916613</v>
      </c>
      <c r="M29" s="267">
        <v>35.800006389572218</v>
      </c>
    </row>
    <row r="30" spans="1:13" ht="13" x14ac:dyDescent="0.3">
      <c r="A30" s="35" t="s">
        <v>39</v>
      </c>
      <c r="B30" s="104">
        <v>213881</v>
      </c>
      <c r="C30" s="104">
        <v>110283</v>
      </c>
      <c r="D30" s="104">
        <v>120</v>
      </c>
      <c r="E30" s="104">
        <v>489050</v>
      </c>
      <c r="F30" s="104">
        <v>813334</v>
      </c>
      <c r="G30" s="104">
        <v>21515038</v>
      </c>
      <c r="H30" s="208">
        <v>25980867</v>
      </c>
      <c r="I30" s="264">
        <v>46.416160840174165</v>
      </c>
      <c r="J30" s="263">
        <v>1.1994677608926161</v>
      </c>
      <c r="K30" s="264">
        <v>0</v>
      </c>
      <c r="L30" s="265">
        <v>1.8707353593994025</v>
      </c>
      <c r="M30" s="267">
        <v>49.486363960466178</v>
      </c>
    </row>
    <row r="31" spans="1:13" ht="13" x14ac:dyDescent="0.3">
      <c r="A31" s="35" t="s">
        <v>249</v>
      </c>
      <c r="B31" s="104">
        <v>3680</v>
      </c>
      <c r="C31" s="104">
        <v>939</v>
      </c>
      <c r="D31" s="104">
        <v>5020</v>
      </c>
      <c r="E31" s="104">
        <v>0</v>
      </c>
      <c r="F31" s="104">
        <v>9639</v>
      </c>
      <c r="G31" s="104">
        <v>230195</v>
      </c>
      <c r="H31" s="208">
        <v>488721</v>
      </c>
      <c r="I31" s="264">
        <v>21.5134607881389</v>
      </c>
      <c r="J31" s="263">
        <v>0</v>
      </c>
      <c r="K31" s="264">
        <v>0</v>
      </c>
      <c r="L31" s="265">
        <v>0.94020678891923526</v>
      </c>
      <c r="M31" s="267">
        <v>22.453667577058134</v>
      </c>
    </row>
    <row r="32" spans="1:13" ht="13" x14ac:dyDescent="0.3">
      <c r="A32" s="35" t="s">
        <v>64</v>
      </c>
      <c r="B32" s="104">
        <v>1208</v>
      </c>
      <c r="C32" s="104">
        <v>0</v>
      </c>
      <c r="D32" s="104">
        <v>0</v>
      </c>
      <c r="E32" s="104">
        <v>0</v>
      </c>
      <c r="F32" s="104">
        <v>1208</v>
      </c>
      <c r="G32" s="104">
        <v>26208</v>
      </c>
      <c r="H32" s="208">
        <v>0</v>
      </c>
      <c r="I32" s="264">
        <v>20.66115702479339</v>
      </c>
      <c r="J32" s="263">
        <v>0</v>
      </c>
      <c r="K32" s="264">
        <v>0</v>
      </c>
      <c r="L32" s="265">
        <v>0.99834710743801658</v>
      </c>
      <c r="M32" s="267">
        <v>21.659504132231405</v>
      </c>
    </row>
    <row r="33" spans="1:13" ht="13" x14ac:dyDescent="0.3">
      <c r="A33" s="35" t="s">
        <v>40</v>
      </c>
      <c r="B33" s="104">
        <v>190141</v>
      </c>
      <c r="C33" s="104">
        <v>52928</v>
      </c>
      <c r="D33" s="104">
        <v>56912</v>
      </c>
      <c r="E33" s="104">
        <v>43631</v>
      </c>
      <c r="F33" s="104">
        <v>343612</v>
      </c>
      <c r="G33" s="104">
        <v>12048925</v>
      </c>
      <c r="H33" s="208">
        <v>31885283</v>
      </c>
      <c r="I33" s="264">
        <v>49.52171803591154</v>
      </c>
      <c r="J33" s="263">
        <v>1.1803244601355889</v>
      </c>
      <c r="K33" s="264">
        <v>4.3319110225475965E-3</v>
      </c>
      <c r="L33" s="265">
        <v>1.4884966102796249</v>
      </c>
      <c r="M33" s="267">
        <v>52.194871017349307</v>
      </c>
    </row>
    <row r="34" spans="1:13" ht="13" x14ac:dyDescent="0.3">
      <c r="A34" s="35" t="s">
        <v>41</v>
      </c>
      <c r="B34" s="104">
        <v>38580</v>
      </c>
      <c r="C34" s="104">
        <v>5750</v>
      </c>
      <c r="D34" s="104">
        <v>2742</v>
      </c>
      <c r="E34" s="104">
        <v>22975</v>
      </c>
      <c r="F34" s="104">
        <v>70047</v>
      </c>
      <c r="G34" s="104">
        <v>5163502</v>
      </c>
      <c r="H34" s="208">
        <v>5378939</v>
      </c>
      <c r="I34" s="264">
        <v>51.31697223623393</v>
      </c>
      <c r="J34" s="263">
        <v>1.1166551713488639</v>
      </c>
      <c r="K34" s="264">
        <v>0</v>
      </c>
      <c r="L34" s="265">
        <v>0.72108584428819966</v>
      </c>
      <c r="M34" s="267">
        <v>53.154713251870994</v>
      </c>
    </row>
    <row r="35" spans="1:13" ht="13" x14ac:dyDescent="0.3">
      <c r="A35" s="35" t="s">
        <v>42</v>
      </c>
      <c r="B35" s="104">
        <v>8660</v>
      </c>
      <c r="C35" s="104">
        <v>434</v>
      </c>
      <c r="D35" s="104">
        <v>125</v>
      </c>
      <c r="E35" s="104">
        <v>0</v>
      </c>
      <c r="F35" s="104">
        <v>9219</v>
      </c>
      <c r="G35" s="104">
        <v>686480</v>
      </c>
      <c r="H35" s="208">
        <v>1224016</v>
      </c>
      <c r="I35" s="264">
        <v>44.12438248629627</v>
      </c>
      <c r="J35" s="263">
        <v>1.7077214590241592</v>
      </c>
      <c r="K35" s="264">
        <v>0</v>
      </c>
      <c r="L35" s="265">
        <v>0.62387494078635719</v>
      </c>
      <c r="M35" s="267">
        <v>46.455978886106784</v>
      </c>
    </row>
    <row r="36" spans="1:13" ht="13" x14ac:dyDescent="0.3">
      <c r="A36" s="35" t="s">
        <v>43</v>
      </c>
      <c r="B36" s="104">
        <v>41718</v>
      </c>
      <c r="C36" s="104">
        <v>67462</v>
      </c>
      <c r="D36" s="104">
        <v>450</v>
      </c>
      <c r="E36" s="104">
        <v>0</v>
      </c>
      <c r="F36" s="104">
        <v>109630</v>
      </c>
      <c r="G36" s="104">
        <v>1895940</v>
      </c>
      <c r="H36" s="208">
        <v>3878045</v>
      </c>
      <c r="I36" s="264">
        <v>36.801577593115958</v>
      </c>
      <c r="J36" s="263">
        <v>0.87315982621166743</v>
      </c>
      <c r="K36" s="264">
        <v>0</v>
      </c>
      <c r="L36" s="265">
        <v>2.3121862740962587</v>
      </c>
      <c r="M36" s="267">
        <v>39.986923693423883</v>
      </c>
    </row>
    <row r="37" spans="1:13" ht="13" x14ac:dyDescent="0.3">
      <c r="A37" s="35" t="s">
        <v>250</v>
      </c>
      <c r="B37" s="104">
        <v>115000</v>
      </c>
      <c r="C37" s="104">
        <v>80749</v>
      </c>
      <c r="D37" s="104">
        <v>6900</v>
      </c>
      <c r="E37" s="104">
        <v>202</v>
      </c>
      <c r="F37" s="104">
        <v>202851</v>
      </c>
      <c r="G37" s="104">
        <v>4722512</v>
      </c>
      <c r="H37" s="208">
        <v>3076782</v>
      </c>
      <c r="I37" s="264">
        <v>32.451239435148786</v>
      </c>
      <c r="J37" s="263">
        <v>1.2642387712322738</v>
      </c>
      <c r="K37" s="264">
        <v>0</v>
      </c>
      <c r="L37" s="265">
        <v>1.5132149224560436</v>
      </c>
      <c r="M37" s="267">
        <v>35.228693128837101</v>
      </c>
    </row>
    <row r="38" spans="1:13" ht="13" x14ac:dyDescent="0.3">
      <c r="A38" s="35" t="s">
        <v>44</v>
      </c>
      <c r="B38" s="104">
        <v>5046</v>
      </c>
      <c r="C38" s="104">
        <v>0</v>
      </c>
      <c r="D38" s="104">
        <v>0</v>
      </c>
      <c r="E38" s="104">
        <v>540</v>
      </c>
      <c r="F38" s="104">
        <v>5586</v>
      </c>
      <c r="G38" s="104">
        <v>563123</v>
      </c>
      <c r="H38" s="208">
        <v>0</v>
      </c>
      <c r="I38" s="264">
        <v>46.581453844218998</v>
      </c>
      <c r="J38" s="263">
        <v>0</v>
      </c>
      <c r="K38" s="264">
        <v>0.1643330259076046</v>
      </c>
      <c r="L38" s="265">
        <v>0.4683491238366731</v>
      </c>
      <c r="M38" s="267">
        <v>47.214135993963275</v>
      </c>
    </row>
    <row r="39" spans="1:13" ht="13" x14ac:dyDescent="0.3">
      <c r="A39" s="35" t="s">
        <v>45</v>
      </c>
      <c r="B39" s="104">
        <v>3313</v>
      </c>
      <c r="C39" s="104">
        <v>6622</v>
      </c>
      <c r="D39" s="104">
        <v>5650</v>
      </c>
      <c r="E39" s="104">
        <v>4393</v>
      </c>
      <c r="F39" s="104">
        <v>19978</v>
      </c>
      <c r="G39" s="104">
        <v>547658</v>
      </c>
      <c r="H39" s="208">
        <v>444681</v>
      </c>
      <c r="I39" s="264">
        <v>18.434527109435635</v>
      </c>
      <c r="J39" s="263">
        <v>1.0680045829175444</v>
      </c>
      <c r="K39" s="264">
        <v>0</v>
      </c>
      <c r="L39" s="265">
        <v>0.73836715082972981</v>
      </c>
      <c r="M39" s="267">
        <v>20.240898843182912</v>
      </c>
    </row>
    <row r="40" spans="1:13" ht="13" x14ac:dyDescent="0.3">
      <c r="A40" s="35" t="s">
        <v>46</v>
      </c>
      <c r="B40" s="104">
        <v>1523</v>
      </c>
      <c r="C40" s="104">
        <v>0</v>
      </c>
      <c r="D40" s="104">
        <v>1315</v>
      </c>
      <c r="E40" s="104">
        <v>37000</v>
      </c>
      <c r="F40" s="104">
        <v>39838</v>
      </c>
      <c r="G40" s="104">
        <v>113125</v>
      </c>
      <c r="H40" s="208">
        <v>34750</v>
      </c>
      <c r="I40" s="264">
        <v>5.7746246493977891</v>
      </c>
      <c r="J40" s="263">
        <v>0.2711598746081505</v>
      </c>
      <c r="K40" s="264">
        <v>0</v>
      </c>
      <c r="L40" s="265">
        <v>3.2864213826101305</v>
      </c>
      <c r="M40" s="267">
        <v>9.3322059066160694</v>
      </c>
    </row>
    <row r="41" spans="1:13" ht="13" x14ac:dyDescent="0.3">
      <c r="A41" s="35" t="s">
        <v>47</v>
      </c>
      <c r="B41" s="104">
        <v>20482</v>
      </c>
      <c r="C41" s="104">
        <v>3614</v>
      </c>
      <c r="D41" s="104">
        <v>396</v>
      </c>
      <c r="E41" s="104">
        <v>11135</v>
      </c>
      <c r="F41" s="104">
        <v>35627</v>
      </c>
      <c r="G41" s="104">
        <v>1925886</v>
      </c>
      <c r="H41" s="208">
        <v>1182128</v>
      </c>
      <c r="I41" s="264">
        <v>47.537738259492052</v>
      </c>
      <c r="J41" s="263">
        <v>0.75954315499003522</v>
      </c>
      <c r="K41" s="264">
        <v>0</v>
      </c>
      <c r="L41" s="265">
        <v>0.91029178803209154</v>
      </c>
      <c r="M41" s="267">
        <v>49.207573202514183</v>
      </c>
    </row>
    <row r="42" spans="1:13" ht="13" x14ac:dyDescent="0.3">
      <c r="A42" s="35" t="s">
        <v>251</v>
      </c>
      <c r="B42" s="104">
        <v>168111</v>
      </c>
      <c r="C42" s="104">
        <v>0</v>
      </c>
      <c r="D42" s="104">
        <v>0</v>
      </c>
      <c r="E42" s="104">
        <v>115000</v>
      </c>
      <c r="F42" s="104">
        <v>283111</v>
      </c>
      <c r="G42" s="104">
        <v>9292837</v>
      </c>
      <c r="H42" s="208">
        <v>5416554</v>
      </c>
      <c r="I42" s="264">
        <v>23.00633721928099</v>
      </c>
      <c r="J42" s="263">
        <v>0</v>
      </c>
      <c r="K42" s="264">
        <v>0.78391666556645501</v>
      </c>
      <c r="L42" s="265">
        <v>0.74755686994177684</v>
      </c>
      <c r="M42" s="267">
        <v>24.53781075478922</v>
      </c>
    </row>
    <row r="43" spans="1:13" ht="13" x14ac:dyDescent="0.3">
      <c r="A43" s="35" t="s">
        <v>252</v>
      </c>
      <c r="B43" s="104">
        <v>36215</v>
      </c>
      <c r="C43" s="104">
        <v>912</v>
      </c>
      <c r="D43" s="104">
        <v>0</v>
      </c>
      <c r="E43" s="104">
        <v>1269</v>
      </c>
      <c r="F43" s="104">
        <v>38396</v>
      </c>
      <c r="G43" s="104">
        <v>454640</v>
      </c>
      <c r="H43" s="208">
        <v>23360</v>
      </c>
      <c r="I43" s="264">
        <v>5.4094896487192488</v>
      </c>
      <c r="J43" s="263">
        <v>0</v>
      </c>
      <c r="K43" s="264">
        <v>0</v>
      </c>
      <c r="L43" s="265">
        <v>0.49899281323508388</v>
      </c>
      <c r="M43" s="267">
        <v>5.9084824619543319</v>
      </c>
    </row>
    <row r="44" spans="1:13" ht="13" x14ac:dyDescent="0.3">
      <c r="A44" s="35" t="s">
        <v>65</v>
      </c>
      <c r="B44" s="104">
        <v>193558</v>
      </c>
      <c r="C44" s="104">
        <v>3933</v>
      </c>
      <c r="D44" s="104">
        <v>7460</v>
      </c>
      <c r="E44" s="104">
        <v>0</v>
      </c>
      <c r="F44" s="104">
        <v>204951</v>
      </c>
      <c r="G44" s="104">
        <v>7908478</v>
      </c>
      <c r="H44" s="208">
        <v>9585628</v>
      </c>
      <c r="I44" s="264">
        <v>47.050992190500573</v>
      </c>
      <c r="J44" s="263">
        <v>2.2610485213160927</v>
      </c>
      <c r="K44" s="264">
        <v>0</v>
      </c>
      <c r="L44" s="265">
        <v>1.3119382921520932</v>
      </c>
      <c r="M44" s="267">
        <v>50.623979003968763</v>
      </c>
    </row>
    <row r="45" spans="1:13" ht="13" x14ac:dyDescent="0.3">
      <c r="A45" s="35" t="s">
        <v>253</v>
      </c>
      <c r="B45" s="104">
        <v>8088</v>
      </c>
      <c r="C45" s="104">
        <v>0</v>
      </c>
      <c r="D45" s="104">
        <v>100</v>
      </c>
      <c r="E45" s="104">
        <v>2366</v>
      </c>
      <c r="F45" s="104">
        <v>10554</v>
      </c>
      <c r="G45" s="104">
        <v>982433</v>
      </c>
      <c r="H45" s="208">
        <v>1729218</v>
      </c>
      <c r="I45" s="264">
        <v>40.70976645435244</v>
      </c>
      <c r="J45" s="263">
        <v>0.55898089171974519</v>
      </c>
      <c r="K45" s="264">
        <v>0</v>
      </c>
      <c r="L45" s="265">
        <v>0.44815286624203821</v>
      </c>
      <c r="M45" s="267">
        <v>41.716900212314222</v>
      </c>
    </row>
    <row r="46" spans="1:13" ht="13" x14ac:dyDescent="0.3">
      <c r="A46" s="35" t="s">
        <v>48</v>
      </c>
      <c r="B46" s="104">
        <v>6396</v>
      </c>
      <c r="C46" s="104">
        <v>2875</v>
      </c>
      <c r="D46" s="104">
        <v>409</v>
      </c>
      <c r="E46" s="104">
        <v>119</v>
      </c>
      <c r="F46" s="104">
        <v>9799</v>
      </c>
      <c r="G46" s="104">
        <v>1464739</v>
      </c>
      <c r="H46" s="208">
        <v>173675</v>
      </c>
      <c r="I46" s="264">
        <v>63.252855682474774</v>
      </c>
      <c r="J46" s="263">
        <v>1.414018400817814</v>
      </c>
      <c r="K46" s="264">
        <v>0</v>
      </c>
      <c r="L46" s="265">
        <v>0.43553046802080092</v>
      </c>
      <c r="M46" s="267">
        <v>65.102404551313398</v>
      </c>
    </row>
    <row r="47" spans="1:13" ht="13" x14ac:dyDescent="0.3">
      <c r="A47" s="35" t="s">
        <v>49</v>
      </c>
      <c r="B47" s="104">
        <v>83239</v>
      </c>
      <c r="C47" s="104">
        <v>20116</v>
      </c>
      <c r="D47" s="104">
        <v>1462</v>
      </c>
      <c r="E47" s="104">
        <v>150000</v>
      </c>
      <c r="F47" s="104">
        <v>254817</v>
      </c>
      <c r="G47" s="104">
        <v>5516856</v>
      </c>
      <c r="H47" s="208">
        <v>1084215</v>
      </c>
      <c r="I47" s="264">
        <v>37.148557522057217</v>
      </c>
      <c r="J47" s="263">
        <v>1.4634916329498278</v>
      </c>
      <c r="K47" s="264">
        <v>1.0347264603723545</v>
      </c>
      <c r="L47" s="265">
        <v>1.9199159151013765</v>
      </c>
      <c r="M47" s="267">
        <v>41.566691530480774</v>
      </c>
    </row>
    <row r="48" spans="1:13" ht="13" x14ac:dyDescent="0.3">
      <c r="A48" s="35" t="s">
        <v>254</v>
      </c>
      <c r="B48" s="104">
        <v>2006</v>
      </c>
      <c r="C48" s="104">
        <v>4796</v>
      </c>
      <c r="D48" s="104">
        <v>2600</v>
      </c>
      <c r="E48" s="104">
        <v>0</v>
      </c>
      <c r="F48" s="104">
        <v>9402</v>
      </c>
      <c r="G48" s="104">
        <v>1394911</v>
      </c>
      <c r="H48" s="208">
        <v>2600000</v>
      </c>
      <c r="I48" s="264">
        <v>152.98943107713066</v>
      </c>
      <c r="J48" s="263">
        <v>2.7907578142568021</v>
      </c>
      <c r="K48" s="264">
        <v>0</v>
      </c>
      <c r="L48" s="265">
        <v>1.0571171576343603</v>
      </c>
      <c r="M48" s="267">
        <v>156.83730604902181</v>
      </c>
    </row>
    <row r="49" spans="1:13" ht="13" x14ac:dyDescent="0.3">
      <c r="A49" s="35" t="s">
        <v>50</v>
      </c>
      <c r="B49" s="104">
        <v>17685</v>
      </c>
      <c r="C49" s="104">
        <v>494</v>
      </c>
      <c r="D49" s="104">
        <v>1450</v>
      </c>
      <c r="E49" s="104">
        <v>5949</v>
      </c>
      <c r="F49" s="104">
        <v>25578</v>
      </c>
      <c r="G49" s="104">
        <v>1301597</v>
      </c>
      <c r="H49" s="208">
        <v>3374294</v>
      </c>
      <c r="I49" s="264">
        <v>58.758833964616194</v>
      </c>
      <c r="J49" s="263">
        <v>2.4205782231385147</v>
      </c>
      <c r="K49" s="264">
        <v>0</v>
      </c>
      <c r="L49" s="265">
        <v>1.2263508654168864</v>
      </c>
      <c r="M49" s="267">
        <v>62.405763053171597</v>
      </c>
    </row>
    <row r="50" spans="1:13" ht="13" x14ac:dyDescent="0.3">
      <c r="A50" s="35" t="s">
        <v>255</v>
      </c>
      <c r="B50" s="104">
        <v>8754</v>
      </c>
      <c r="C50" s="104">
        <v>7457</v>
      </c>
      <c r="D50" s="104">
        <v>2004</v>
      </c>
      <c r="E50" s="104">
        <v>0</v>
      </c>
      <c r="F50" s="104">
        <v>18215</v>
      </c>
      <c r="G50" s="104">
        <v>799980</v>
      </c>
      <c r="H50" s="208">
        <v>1343663</v>
      </c>
      <c r="I50" s="264">
        <v>30.885166082112647</v>
      </c>
      <c r="J50" s="263">
        <v>1.3725190839694656</v>
      </c>
      <c r="K50" s="264">
        <v>0</v>
      </c>
      <c r="L50" s="265">
        <v>0.75159892717144627</v>
      </c>
      <c r="M50" s="267">
        <v>33.009284093253562</v>
      </c>
    </row>
    <row r="51" spans="1:13" ht="13" x14ac:dyDescent="0.3">
      <c r="A51" s="35" t="s">
        <v>256</v>
      </c>
      <c r="B51" s="104">
        <v>278824</v>
      </c>
      <c r="C51" s="104">
        <v>53267</v>
      </c>
      <c r="D51" s="104">
        <v>85084</v>
      </c>
      <c r="E51" s="104">
        <v>286947</v>
      </c>
      <c r="F51" s="104">
        <v>704122</v>
      </c>
      <c r="G51" s="104">
        <v>14980115</v>
      </c>
      <c r="H51" s="208">
        <v>15018207</v>
      </c>
      <c r="I51" s="264">
        <v>54.448245693189534</v>
      </c>
      <c r="J51" s="263">
        <v>1.560860302800849</v>
      </c>
      <c r="K51" s="264">
        <v>0</v>
      </c>
      <c r="L51" s="265">
        <v>2.7624869059622501</v>
      </c>
      <c r="M51" s="267">
        <v>58.77159290195263</v>
      </c>
    </row>
    <row r="52" spans="1:13" ht="13" x14ac:dyDescent="0.3">
      <c r="A52" s="35" t="s">
        <v>51</v>
      </c>
      <c r="B52" s="104">
        <v>3753</v>
      </c>
      <c r="C52" s="104">
        <v>1630</v>
      </c>
      <c r="D52" s="104">
        <v>1000</v>
      </c>
      <c r="E52" s="104">
        <v>18412</v>
      </c>
      <c r="F52" s="104">
        <v>24795</v>
      </c>
      <c r="G52" s="104">
        <v>251189</v>
      </c>
      <c r="H52" s="208">
        <v>385218</v>
      </c>
      <c r="I52" s="264">
        <v>47.442830797602582</v>
      </c>
      <c r="J52" s="263">
        <v>4.7457353619179345</v>
      </c>
      <c r="K52" s="264">
        <v>0</v>
      </c>
      <c r="L52" s="265">
        <v>5.7157676348547719</v>
      </c>
      <c r="M52" s="267">
        <v>57.90433379437529</v>
      </c>
    </row>
    <row r="53" spans="1:13" ht="13" x14ac:dyDescent="0.3">
      <c r="A53" s="35" t="s">
        <v>52</v>
      </c>
      <c r="B53" s="104">
        <v>13255</v>
      </c>
      <c r="C53" s="104">
        <v>43170</v>
      </c>
      <c r="D53" s="104">
        <v>1200</v>
      </c>
      <c r="E53" s="104">
        <v>2685</v>
      </c>
      <c r="F53" s="104">
        <v>60310</v>
      </c>
      <c r="G53" s="104">
        <v>1167046</v>
      </c>
      <c r="H53" s="208">
        <v>9000000</v>
      </c>
      <c r="I53" s="264">
        <v>25.250770433742698</v>
      </c>
      <c r="J53" s="263">
        <v>0.20196863069776</v>
      </c>
      <c r="K53" s="264">
        <v>0</v>
      </c>
      <c r="L53" s="265">
        <v>1.3870107170783312</v>
      </c>
      <c r="M53" s="267">
        <v>26.83974978151879</v>
      </c>
    </row>
    <row r="54" spans="1:13" ht="13" x14ac:dyDescent="0.3">
      <c r="A54" s="35" t="s">
        <v>53</v>
      </c>
      <c r="B54" s="104">
        <v>34424</v>
      </c>
      <c r="C54" s="104">
        <v>15168</v>
      </c>
      <c r="D54" s="104">
        <v>1479</v>
      </c>
      <c r="E54" s="104">
        <v>957</v>
      </c>
      <c r="F54" s="104">
        <v>52028</v>
      </c>
      <c r="G54" s="104">
        <v>5231083</v>
      </c>
      <c r="H54" s="208">
        <v>5044920</v>
      </c>
      <c r="I54" s="264">
        <v>97.034589581314023</v>
      </c>
      <c r="J54" s="263">
        <v>1.2536062489309538</v>
      </c>
      <c r="K54" s="264">
        <v>0.1411140886025429</v>
      </c>
      <c r="L54" s="265">
        <v>0.98880589923408779</v>
      </c>
      <c r="M54" s="267">
        <v>99.418115818081603</v>
      </c>
    </row>
    <row r="55" spans="1:13" ht="13" x14ac:dyDescent="0.3">
      <c r="A55" s="35" t="s">
        <v>257</v>
      </c>
      <c r="B55" s="104">
        <v>15500</v>
      </c>
      <c r="C55" s="104">
        <v>1900</v>
      </c>
      <c r="D55" s="104">
        <v>300</v>
      </c>
      <c r="E55" s="104">
        <v>32400</v>
      </c>
      <c r="F55" s="104">
        <v>50100</v>
      </c>
      <c r="G55" s="104">
        <v>1434300</v>
      </c>
      <c r="H55" s="208">
        <v>0</v>
      </c>
      <c r="I55" s="264">
        <v>62.435638102243473</v>
      </c>
      <c r="J55" s="263">
        <v>1.1998896653181317</v>
      </c>
      <c r="K55" s="264">
        <v>0</v>
      </c>
      <c r="L55" s="265">
        <v>2.303236484001471</v>
      </c>
      <c r="M55" s="267">
        <v>65.938764251563072</v>
      </c>
    </row>
    <row r="56" spans="1:13" ht="13" x14ac:dyDescent="0.3">
      <c r="A56" s="35" t="s">
        <v>54</v>
      </c>
      <c r="B56" s="104">
        <v>59005</v>
      </c>
      <c r="C56" s="104">
        <v>2770</v>
      </c>
      <c r="D56" s="104">
        <v>1508</v>
      </c>
      <c r="E56" s="104">
        <v>120325</v>
      </c>
      <c r="F56" s="104">
        <v>183608</v>
      </c>
      <c r="G56" s="104">
        <v>4495552</v>
      </c>
      <c r="H56" s="208">
        <v>3644502</v>
      </c>
      <c r="I56" s="264">
        <v>95.638239528347157</v>
      </c>
      <c r="J56" s="263">
        <v>2.8957062224355021</v>
      </c>
      <c r="K56" s="264">
        <v>0</v>
      </c>
      <c r="L56" s="265">
        <v>4.1956993670162932</v>
      </c>
      <c r="M56" s="267">
        <v>102.72964511779895</v>
      </c>
    </row>
    <row r="57" spans="1:13" ht="13" x14ac:dyDescent="0.3">
      <c r="A57" s="35" t="s">
        <v>55</v>
      </c>
      <c r="B57" s="104">
        <v>18721</v>
      </c>
      <c r="C57" s="104">
        <v>13026</v>
      </c>
      <c r="D57" s="104">
        <v>2458</v>
      </c>
      <c r="E57" s="104">
        <v>0</v>
      </c>
      <c r="F57" s="104">
        <v>34205</v>
      </c>
      <c r="G57" s="104">
        <v>2373725</v>
      </c>
      <c r="H57" s="208">
        <v>6902789</v>
      </c>
      <c r="I57" s="264">
        <v>42.477992292579721</v>
      </c>
      <c r="J57" s="263">
        <v>1.717262354541333</v>
      </c>
      <c r="K57" s="264">
        <v>0</v>
      </c>
      <c r="L57" s="265">
        <v>0.64615762430104273</v>
      </c>
      <c r="M57" s="267">
        <v>44.841412271422094</v>
      </c>
    </row>
    <row r="58" spans="1:13" ht="13" x14ac:dyDescent="0.3">
      <c r="A58" s="35" t="s">
        <v>56</v>
      </c>
      <c r="B58" s="104">
        <v>7572</v>
      </c>
      <c r="C58" s="104">
        <v>11283</v>
      </c>
      <c r="D58" s="104">
        <v>1475</v>
      </c>
      <c r="E58" s="104">
        <v>97884</v>
      </c>
      <c r="F58" s="104">
        <v>118214</v>
      </c>
      <c r="G58" s="104">
        <v>2467193</v>
      </c>
      <c r="H58" s="208">
        <v>3185182</v>
      </c>
      <c r="I58" s="264">
        <v>42.715107483704685</v>
      </c>
      <c r="J58" s="263">
        <v>1.1557813346282426</v>
      </c>
      <c r="K58" s="264">
        <v>0</v>
      </c>
      <c r="L58" s="265">
        <v>2.2078329566890162</v>
      </c>
      <c r="M58" s="267">
        <v>46.078721775021947</v>
      </c>
    </row>
    <row r="59" spans="1:13" ht="13" x14ac:dyDescent="0.3">
      <c r="A59" s="35" t="s">
        <v>57</v>
      </c>
      <c r="B59" s="104">
        <v>163238</v>
      </c>
      <c r="C59" s="104">
        <v>11332</v>
      </c>
      <c r="D59" s="104">
        <v>24743</v>
      </c>
      <c r="E59" s="104">
        <v>115860</v>
      </c>
      <c r="F59" s="104">
        <v>315173</v>
      </c>
      <c r="G59" s="104">
        <v>9463799</v>
      </c>
      <c r="H59" s="208">
        <v>13704484</v>
      </c>
      <c r="I59" s="264">
        <v>36.876743984517169</v>
      </c>
      <c r="J59" s="263">
        <v>0.87554728410905658</v>
      </c>
      <c r="K59" s="264">
        <v>0</v>
      </c>
      <c r="L59" s="265">
        <v>1.300578130093714</v>
      </c>
      <c r="M59" s="267">
        <v>39.052869398719942</v>
      </c>
    </row>
    <row r="60" spans="1:13" ht="13" x14ac:dyDescent="0.3">
      <c r="A60" s="35" t="s">
        <v>58</v>
      </c>
      <c r="B60" s="104">
        <v>94710</v>
      </c>
      <c r="C60" s="104">
        <v>0</v>
      </c>
      <c r="D60" s="104">
        <v>6196</v>
      </c>
      <c r="E60" s="104">
        <v>32757</v>
      </c>
      <c r="F60" s="104">
        <v>133663</v>
      </c>
      <c r="G60" s="104">
        <v>3300975</v>
      </c>
      <c r="H60" s="208">
        <v>4710280</v>
      </c>
      <c r="I60" s="264">
        <v>23.771409434503877</v>
      </c>
      <c r="J60" s="263">
        <v>1.4838452460689566</v>
      </c>
      <c r="K60" s="264">
        <v>0</v>
      </c>
      <c r="L60" s="265">
        <v>1.0657911523618155</v>
      </c>
      <c r="M60" s="267">
        <v>26.321045832934647</v>
      </c>
    </row>
    <row r="61" spans="1:13" ht="13" x14ac:dyDescent="0.3">
      <c r="A61" s="35" t="s">
        <v>258</v>
      </c>
      <c r="B61" s="104">
        <v>100</v>
      </c>
      <c r="C61" s="104">
        <v>300</v>
      </c>
      <c r="D61" s="104">
        <v>1241</v>
      </c>
      <c r="E61" s="104">
        <v>0</v>
      </c>
      <c r="F61" s="104">
        <v>1641</v>
      </c>
      <c r="G61" s="104">
        <v>295958</v>
      </c>
      <c r="H61" s="208">
        <v>286039</v>
      </c>
      <c r="I61" s="264">
        <v>57.708842705786473</v>
      </c>
      <c r="J61" s="263">
        <v>2.2579462102689485</v>
      </c>
      <c r="K61" s="264">
        <v>0</v>
      </c>
      <c r="L61" s="265">
        <v>0.33435207823960877</v>
      </c>
      <c r="M61" s="267">
        <v>60.301140994295025</v>
      </c>
    </row>
    <row r="62" spans="1:13" ht="13" x14ac:dyDescent="0.3">
      <c r="A62" s="35" t="s">
        <v>259</v>
      </c>
      <c r="B62" s="104">
        <v>27414</v>
      </c>
      <c r="C62" s="104">
        <v>53767</v>
      </c>
      <c r="D62" s="104">
        <v>16722</v>
      </c>
      <c r="E62" s="104">
        <v>12750</v>
      </c>
      <c r="F62" s="104">
        <v>110653</v>
      </c>
      <c r="G62" s="104">
        <v>6631997</v>
      </c>
      <c r="H62" s="208">
        <v>3937108</v>
      </c>
      <c r="I62" s="264">
        <v>57.839484163939368</v>
      </c>
      <c r="J62" s="263">
        <v>0</v>
      </c>
      <c r="K62" s="264">
        <v>0</v>
      </c>
      <c r="L62" s="265">
        <v>0.98141003467879984</v>
      </c>
      <c r="M62" s="267">
        <v>58.82089419861817</v>
      </c>
    </row>
    <row r="63" spans="1:13" ht="13" x14ac:dyDescent="0.3">
      <c r="A63" s="35" t="s">
        <v>59</v>
      </c>
      <c r="B63" s="104">
        <v>10248</v>
      </c>
      <c r="C63" s="104">
        <v>950</v>
      </c>
      <c r="D63" s="104">
        <v>3477</v>
      </c>
      <c r="E63" s="104">
        <v>70</v>
      </c>
      <c r="F63" s="104">
        <v>14745</v>
      </c>
      <c r="G63" s="104">
        <v>586388</v>
      </c>
      <c r="H63" s="208">
        <v>120332</v>
      </c>
      <c r="I63" s="264">
        <v>23.444772645900464</v>
      </c>
      <c r="J63" s="263">
        <v>2.0612244897959182</v>
      </c>
      <c r="K63" s="264">
        <v>7.7738990332975294E-2</v>
      </c>
      <c r="L63" s="265">
        <v>0.65990870032223414</v>
      </c>
      <c r="M63" s="267">
        <v>26.243644826351595</v>
      </c>
    </row>
    <row r="64" spans="1:13" ht="13" x14ac:dyDescent="0.3">
      <c r="A64" s="35" t="s">
        <v>66</v>
      </c>
      <c r="B64" s="104">
        <v>29077</v>
      </c>
      <c r="C64" s="104">
        <v>8476</v>
      </c>
      <c r="D64" s="104">
        <v>19426</v>
      </c>
      <c r="E64" s="104">
        <v>27111</v>
      </c>
      <c r="F64" s="104">
        <v>84090</v>
      </c>
      <c r="G64" s="104">
        <v>1801064</v>
      </c>
      <c r="H64" s="208">
        <v>350949</v>
      </c>
      <c r="I64" s="264">
        <v>26.081801765311461</v>
      </c>
      <c r="J64" s="263">
        <v>2.8951951799908864</v>
      </c>
      <c r="K64" s="264">
        <v>0</v>
      </c>
      <c r="L64" s="265">
        <v>1.4191686496886233</v>
      </c>
      <c r="M64" s="267">
        <v>30.396165594990972</v>
      </c>
    </row>
    <row r="65" spans="1:46" ht="13" x14ac:dyDescent="0.3">
      <c r="A65" s="40" t="s">
        <v>260</v>
      </c>
      <c r="B65" s="104">
        <v>10686</v>
      </c>
      <c r="C65" s="104">
        <v>15551</v>
      </c>
      <c r="D65" s="104">
        <v>1579</v>
      </c>
      <c r="E65" s="104">
        <v>1652</v>
      </c>
      <c r="F65" s="104">
        <v>29468</v>
      </c>
      <c r="G65" s="104">
        <v>1117802</v>
      </c>
      <c r="H65" s="208">
        <v>217096</v>
      </c>
      <c r="I65" s="264">
        <v>19.133844048207429</v>
      </c>
      <c r="J65" s="263">
        <v>1.5545565144660305</v>
      </c>
      <c r="K65" s="264">
        <v>0</v>
      </c>
      <c r="L65" s="265">
        <v>0.56016423982055275</v>
      </c>
      <c r="M65" s="267">
        <v>21.248564802494013</v>
      </c>
    </row>
    <row r="66" spans="1:46" ht="13" x14ac:dyDescent="0.3">
      <c r="A66" s="35" t="s">
        <v>60</v>
      </c>
      <c r="B66" s="104">
        <v>0</v>
      </c>
      <c r="C66" s="104">
        <v>0</v>
      </c>
      <c r="D66" s="104">
        <v>0</v>
      </c>
      <c r="E66" s="104">
        <v>0</v>
      </c>
      <c r="F66" s="104">
        <v>0</v>
      </c>
      <c r="G66" s="104">
        <v>90000</v>
      </c>
      <c r="H66" s="208">
        <v>0</v>
      </c>
      <c r="I66" s="264">
        <v>93.847758081334717</v>
      </c>
      <c r="J66" s="263">
        <v>0</v>
      </c>
      <c r="K66" s="264">
        <v>0</v>
      </c>
      <c r="L66" s="265">
        <v>0</v>
      </c>
      <c r="M66" s="267">
        <v>93.847758081334717</v>
      </c>
    </row>
    <row r="67" spans="1:46" ht="13" x14ac:dyDescent="0.3">
      <c r="A67" s="35" t="s">
        <v>261</v>
      </c>
      <c r="B67" s="104">
        <v>25274</v>
      </c>
      <c r="C67" s="104">
        <v>0</v>
      </c>
      <c r="D67" s="104">
        <v>1000</v>
      </c>
      <c r="E67" s="104">
        <v>10000</v>
      </c>
      <c r="F67" s="104">
        <v>36274</v>
      </c>
      <c r="G67" s="104">
        <v>805274</v>
      </c>
      <c r="H67" s="208">
        <v>800000</v>
      </c>
      <c r="I67" s="264">
        <v>15.295460910403067</v>
      </c>
      <c r="J67" s="263">
        <v>1.2710312587518042</v>
      </c>
      <c r="K67" s="264">
        <v>0</v>
      </c>
      <c r="L67" s="265">
        <v>0.78144725220276179</v>
      </c>
      <c r="M67" s="267">
        <v>17.347939421357633</v>
      </c>
    </row>
    <row r="68" spans="1:46" ht="13" x14ac:dyDescent="0.3">
      <c r="A68" s="35" t="s">
        <v>262</v>
      </c>
      <c r="B68" s="104">
        <v>81470</v>
      </c>
      <c r="C68" s="104">
        <v>5514</v>
      </c>
      <c r="D68" s="104">
        <v>450</v>
      </c>
      <c r="E68" s="104">
        <v>5869</v>
      </c>
      <c r="F68" s="104">
        <v>93303</v>
      </c>
      <c r="G68" s="104">
        <v>2885078</v>
      </c>
      <c r="H68" s="208">
        <v>992045</v>
      </c>
      <c r="I68" s="264">
        <v>66.163749446875457</v>
      </c>
      <c r="J68" s="263">
        <v>2.3179114017404987</v>
      </c>
      <c r="K68" s="264">
        <v>0.14941737548552042</v>
      </c>
      <c r="L68" s="265">
        <v>2.293696838585968</v>
      </c>
      <c r="M68" s="267">
        <v>70.924775062687445</v>
      </c>
    </row>
    <row r="69" spans="1:46" ht="13" x14ac:dyDescent="0.3">
      <c r="A69" s="35" t="s">
        <v>263</v>
      </c>
      <c r="B69" s="104">
        <v>13172</v>
      </c>
      <c r="C69" s="104">
        <v>3143</v>
      </c>
      <c r="D69" s="104">
        <v>560</v>
      </c>
      <c r="E69" s="104">
        <v>4000</v>
      </c>
      <c r="F69" s="104">
        <v>20875</v>
      </c>
      <c r="G69" s="104">
        <v>1765489</v>
      </c>
      <c r="H69" s="208">
        <v>2839362</v>
      </c>
      <c r="I69" s="264">
        <v>69.089773328449922</v>
      </c>
      <c r="J69" s="263">
        <v>1.907418711594026</v>
      </c>
      <c r="K69" s="264">
        <v>0</v>
      </c>
      <c r="L69" s="265">
        <v>0.84950962438448707</v>
      </c>
      <c r="M69" s="267">
        <v>71.846701664428437</v>
      </c>
    </row>
    <row r="70" spans="1:46" ht="13" x14ac:dyDescent="0.3">
      <c r="A70" s="35" t="s">
        <v>264</v>
      </c>
      <c r="B70" s="104">
        <v>16595</v>
      </c>
      <c r="C70" s="104">
        <v>864</v>
      </c>
      <c r="D70" s="104">
        <v>125</v>
      </c>
      <c r="E70" s="104">
        <v>5587</v>
      </c>
      <c r="F70" s="104">
        <v>23171</v>
      </c>
      <c r="G70" s="104">
        <v>275189</v>
      </c>
      <c r="H70" s="208">
        <v>49722</v>
      </c>
      <c r="I70" s="264">
        <v>20.398691670300916</v>
      </c>
      <c r="J70" s="263">
        <v>1.582817269952028</v>
      </c>
      <c r="K70" s="264">
        <v>0</v>
      </c>
      <c r="L70" s="265">
        <v>2.0210204971652859</v>
      </c>
      <c r="M70" s="267">
        <v>24.002529437418229</v>
      </c>
    </row>
    <row r="71" spans="1:46" ht="13" x14ac:dyDescent="0.3">
      <c r="A71" s="35" t="s">
        <v>61</v>
      </c>
      <c r="B71" s="104">
        <v>8148</v>
      </c>
      <c r="C71" s="104">
        <v>0</v>
      </c>
      <c r="D71" s="104">
        <v>10798</v>
      </c>
      <c r="E71" s="104">
        <v>495</v>
      </c>
      <c r="F71" s="104">
        <v>19441</v>
      </c>
      <c r="G71" s="104">
        <v>445641</v>
      </c>
      <c r="H71" s="208">
        <v>1034951</v>
      </c>
      <c r="I71" s="264">
        <v>26.477725977725978</v>
      </c>
      <c r="J71" s="263">
        <v>0.91245791245791241</v>
      </c>
      <c r="K71" s="264">
        <v>0.2062937062937063</v>
      </c>
      <c r="L71" s="265">
        <v>1.2588060088060089</v>
      </c>
      <c r="M71" s="267">
        <v>28.855283605283606</v>
      </c>
    </row>
    <row r="72" spans="1:46" ht="13" x14ac:dyDescent="0.3">
      <c r="A72" s="46" t="s">
        <v>265</v>
      </c>
      <c r="B72" s="104">
        <v>8373</v>
      </c>
      <c r="C72" s="104">
        <v>5477</v>
      </c>
      <c r="D72" s="104">
        <v>30909</v>
      </c>
      <c r="E72" s="104">
        <v>710</v>
      </c>
      <c r="F72" s="104">
        <v>45469</v>
      </c>
      <c r="G72" s="104">
        <v>588811</v>
      </c>
      <c r="H72" s="208">
        <v>84086</v>
      </c>
      <c r="I72" s="264">
        <v>33.989198676837916</v>
      </c>
      <c r="J72" s="263">
        <v>2.6908796327550126</v>
      </c>
      <c r="K72" s="264">
        <v>0</v>
      </c>
      <c r="L72" s="265">
        <v>3.0695335178559375</v>
      </c>
      <c r="M72" s="267">
        <v>39.749611827448859</v>
      </c>
    </row>
    <row r="73" spans="1:46" ht="13" x14ac:dyDescent="0.3">
      <c r="A73" s="155" t="s">
        <v>62</v>
      </c>
      <c r="B73" s="156">
        <v>2994763</v>
      </c>
      <c r="C73" s="156">
        <v>1134387</v>
      </c>
      <c r="D73" s="156">
        <v>466843</v>
      </c>
      <c r="E73" s="156">
        <v>1883252</v>
      </c>
      <c r="F73" s="156">
        <v>6479245</v>
      </c>
      <c r="G73" s="156">
        <v>225215054</v>
      </c>
      <c r="H73" s="209">
        <v>285873671</v>
      </c>
      <c r="I73" s="266">
        <v>45.788044736441243</v>
      </c>
      <c r="J73" s="266">
        <v>1.1609862551324872</v>
      </c>
      <c r="K73" s="266">
        <v>0.11274840549725851</v>
      </c>
      <c r="L73" s="266">
        <v>1.39403237285933</v>
      </c>
      <c r="M73" s="268">
        <v>48.455811769930314</v>
      </c>
    </row>
    <row r="74" spans="1:46" s="272" customFormat="1" ht="13" x14ac:dyDescent="0.3">
      <c r="A74" s="271" t="s">
        <v>82</v>
      </c>
      <c r="B74" s="272" t="s">
        <v>298</v>
      </c>
      <c r="E74" s="274"/>
      <c r="I74" s="288">
        <v>32.28</v>
      </c>
      <c r="J74" s="288">
        <v>2.87</v>
      </c>
      <c r="K74" s="288">
        <v>0.19</v>
      </c>
      <c r="L74" s="288"/>
      <c r="M74" s="288">
        <v>38.090000000000003</v>
      </c>
    </row>
    <row r="75" spans="1:46" s="29" customFormat="1" ht="13" x14ac:dyDescent="0.3">
      <c r="A75" s="87"/>
      <c r="B75" s="31"/>
      <c r="C75" s="31"/>
      <c r="D75" s="31"/>
      <c r="E75" s="31"/>
      <c r="F75" s="31"/>
      <c r="G75" s="31"/>
      <c r="H75" s="31"/>
      <c r="I75" s="88"/>
      <c r="J75" s="89"/>
      <c r="K75" s="89"/>
      <c r="L75" s="89"/>
      <c r="M75" s="8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3" x14ac:dyDescent="0.3">
      <c r="A76" s="8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46" ht="13" x14ac:dyDescent="0.3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9" spans="1:46" x14ac:dyDescent="0.25">
      <c r="L79" s="31"/>
      <c r="M79" s="31"/>
      <c r="AS79"/>
      <c r="AT79"/>
    </row>
    <row r="80" spans="1:46" ht="13" x14ac:dyDescent="0.3">
      <c r="A80" s="29" t="s">
        <v>303</v>
      </c>
      <c r="B80" s="31"/>
      <c r="D80" s="270"/>
      <c r="E80" s="270"/>
      <c r="F80" s="3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2:46" x14ac:dyDescent="0.25">
      <c r="L81" s="31"/>
      <c r="M81" s="31"/>
      <c r="AS81"/>
      <c r="AT81"/>
    </row>
    <row r="82" spans="12:46" x14ac:dyDescent="0.25">
      <c r="L82" s="31"/>
      <c r="M82" s="31"/>
      <c r="AS82"/>
      <c r="AT82"/>
    </row>
  </sheetData>
  <mergeCells count="4">
    <mergeCell ref="A1:M2"/>
    <mergeCell ref="I3:M3"/>
    <mergeCell ref="A3:A4"/>
    <mergeCell ref="B3:H3"/>
  </mergeCells>
  <phoneticPr fontId="0" type="noConversion"/>
  <printOptions horizontalCentered="1" verticalCentered="1" gridLines="1"/>
  <pageMargins left="0.5" right="0.5" top="0.65" bottom="0.65" header="0.5" footer="0.5"/>
  <pageSetup scale="91" fitToHeight="2" orientation="landscape" r:id="rId1"/>
  <headerFooter alignWithMargins="0">
    <oddFooter>&amp;C&amp;"Garamond,Regular"&amp;P</oddFooter>
  </headerFooter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86"/>
  <sheetViews>
    <sheetView zoomScaleNormal="100" workbookViewId="0">
      <pane xSplit="1" ySplit="4" topLeftCell="B68" activePane="bottomRight" state="frozen"/>
      <selection pane="topRight" activeCell="B1" sqref="B1"/>
      <selection pane="bottomLeft" activeCell="A3" sqref="A3"/>
      <selection pane="bottomRight" activeCell="H78" sqref="H78"/>
    </sheetView>
  </sheetViews>
  <sheetFormatPr defaultRowHeight="12.5" x14ac:dyDescent="0.25"/>
  <cols>
    <col min="1" max="1" width="29.81640625" bestFit="1" customWidth="1"/>
    <col min="2" max="2" width="9.81640625" bestFit="1" customWidth="1"/>
    <col min="3" max="3" width="1.81640625" bestFit="1" customWidth="1"/>
    <col min="4" max="6" width="8.81640625" style="85" bestFit="1" customWidth="1"/>
    <col min="7" max="7" width="6.81640625" style="85" bestFit="1" customWidth="1"/>
    <col min="8" max="8" width="6" style="85" bestFit="1" customWidth="1"/>
    <col min="9" max="9" width="8.81640625" style="85" bestFit="1" customWidth="1"/>
    <col min="10" max="10" width="8.1796875" style="85" bestFit="1" customWidth="1"/>
    <col min="11" max="11" width="8" style="85" bestFit="1" customWidth="1"/>
    <col min="12" max="12" width="8.1796875" style="85" bestFit="1" customWidth="1"/>
    <col min="13" max="13" width="7" style="85" bestFit="1" customWidth="1"/>
    <col min="14" max="14" width="10.1796875" style="85" customWidth="1"/>
    <col min="15" max="15" width="6.36328125" style="85" bestFit="1" customWidth="1"/>
    <col min="16" max="16" width="6.7265625" style="214" customWidth="1"/>
    <col min="17" max="30" width="9.1796875" style="31"/>
  </cols>
  <sheetData>
    <row r="1" spans="1:30" s="62" customFormat="1" ht="13" customHeight="1" x14ac:dyDescent="0.35">
      <c r="A1" s="307" t="s">
        <v>179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37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s="62" customFormat="1" ht="13" customHeight="1" x14ac:dyDescent="0.3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38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s="55" customFormat="1" ht="12.75" customHeight="1" x14ac:dyDescent="0.3">
      <c r="A3" s="370" t="s">
        <v>23</v>
      </c>
      <c r="B3" s="372" t="s">
        <v>2</v>
      </c>
      <c r="C3" s="329"/>
      <c r="D3" s="374" t="s">
        <v>180</v>
      </c>
      <c r="E3" s="374"/>
      <c r="F3" s="374"/>
      <c r="G3" s="374"/>
      <c r="H3" s="374"/>
      <c r="I3" s="374" t="s">
        <v>181</v>
      </c>
      <c r="J3" s="374"/>
      <c r="K3" s="374"/>
      <c r="L3" s="374"/>
      <c r="M3" s="374"/>
      <c r="N3" s="374"/>
      <c r="O3" s="374"/>
      <c r="P3" s="375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s="69" customFormat="1" ht="44.25" customHeight="1" x14ac:dyDescent="0.25">
      <c r="A4" s="371"/>
      <c r="B4" s="373"/>
      <c r="C4" s="331"/>
      <c r="D4" s="91" t="s">
        <v>182</v>
      </c>
      <c r="E4" s="91" t="s">
        <v>183</v>
      </c>
      <c r="F4" s="91" t="s">
        <v>184</v>
      </c>
      <c r="G4" s="157" t="s">
        <v>295</v>
      </c>
      <c r="H4" s="86" t="s">
        <v>185</v>
      </c>
      <c r="I4" s="91" t="s">
        <v>186</v>
      </c>
      <c r="J4" s="91" t="s">
        <v>187</v>
      </c>
      <c r="K4" s="91" t="s">
        <v>188</v>
      </c>
      <c r="L4" s="91" t="s">
        <v>125</v>
      </c>
      <c r="M4" s="91" t="s">
        <v>189</v>
      </c>
      <c r="N4" s="91" t="s">
        <v>190</v>
      </c>
      <c r="O4" s="157" t="s">
        <v>295</v>
      </c>
      <c r="P4" s="228" t="s">
        <v>185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3" customHeight="1" x14ac:dyDescent="0.3">
      <c r="A5" s="35" t="s">
        <v>233</v>
      </c>
      <c r="B5" s="37">
        <f>'General Information - 2013'!J4</f>
        <v>62204</v>
      </c>
      <c r="C5" s="37"/>
      <c r="D5" s="22">
        <v>614472</v>
      </c>
      <c r="E5" s="22">
        <v>270650</v>
      </c>
      <c r="F5" s="22">
        <v>885122</v>
      </c>
      <c r="G5" s="255">
        <f>F5/'Operating Expenditures 2 - 2013'!O5</f>
        <v>0.65771700369088149</v>
      </c>
      <c r="H5" s="24">
        <f>F5/B5</f>
        <v>14.22934216449103</v>
      </c>
      <c r="I5" s="22">
        <v>78909</v>
      </c>
      <c r="J5" s="22">
        <v>10049</v>
      </c>
      <c r="K5" s="22">
        <v>22190</v>
      </c>
      <c r="L5" s="22">
        <v>2471</v>
      </c>
      <c r="M5" s="22">
        <v>0</v>
      </c>
      <c r="N5" s="22">
        <f>SUM(I5:M5)</f>
        <v>113619</v>
      </c>
      <c r="O5" s="112">
        <f>N5/'Operating Expenditures 2 - 2013'!O5</f>
        <v>8.442807685534226E-2</v>
      </c>
      <c r="P5" s="229">
        <f>N5/B5</f>
        <v>1.8265545624075623</v>
      </c>
      <c r="R5" s="92"/>
    </row>
    <row r="6" spans="1:30" ht="13" customHeight="1" x14ac:dyDescent="0.3">
      <c r="A6" s="35" t="s">
        <v>31</v>
      </c>
      <c r="B6" s="37">
        <f>'General Information - 2013'!J5</f>
        <v>25537</v>
      </c>
      <c r="C6" s="37"/>
      <c r="D6" s="22">
        <v>428406</v>
      </c>
      <c r="E6" s="22">
        <v>102364</v>
      </c>
      <c r="F6" s="22">
        <v>530770</v>
      </c>
      <c r="G6" s="255">
        <f>F6/'Operating Expenditures 2 - 2013'!O6</f>
        <v>0.60608171375065656</v>
      </c>
      <c r="H6" s="24">
        <f t="shared" ref="H6:H69" si="0">F6/B6</f>
        <v>20.784352116536791</v>
      </c>
      <c r="I6" s="22">
        <v>35992</v>
      </c>
      <c r="J6" s="22">
        <v>5715</v>
      </c>
      <c r="K6" s="22">
        <v>3681</v>
      </c>
      <c r="L6" s="22">
        <v>11460</v>
      </c>
      <c r="M6" s="22">
        <v>0</v>
      </c>
      <c r="N6" s="22">
        <f t="shared" ref="N6:N69" si="1">SUM(I6:M6)</f>
        <v>56848</v>
      </c>
      <c r="O6" s="112">
        <f>N6/'Operating Expenditures 2 - 2013'!O6</f>
        <v>6.4914243953684878E-2</v>
      </c>
      <c r="P6" s="229">
        <f t="shared" ref="P6:P69" si="2">N6/B6</f>
        <v>2.2261033010925324</v>
      </c>
    </row>
    <row r="7" spans="1:30" ht="13" customHeight="1" x14ac:dyDescent="0.3">
      <c r="A7" s="35" t="s">
        <v>234</v>
      </c>
      <c r="B7" s="37">
        <f>'General Information - 2013'!J6</f>
        <v>114393</v>
      </c>
      <c r="C7" s="37"/>
      <c r="D7" s="22">
        <v>2629721</v>
      </c>
      <c r="E7" s="22">
        <v>834497</v>
      </c>
      <c r="F7" s="22">
        <v>3464218</v>
      </c>
      <c r="G7" s="255">
        <f>F7/'Operating Expenditures 2 - 2013'!O7</f>
        <v>0.64277311685265837</v>
      </c>
      <c r="H7" s="24">
        <f t="shared" si="0"/>
        <v>30.283478884197461</v>
      </c>
      <c r="I7" s="22">
        <v>363305</v>
      </c>
      <c r="J7" s="22">
        <v>32766</v>
      </c>
      <c r="K7" s="22">
        <v>0</v>
      </c>
      <c r="L7" s="22">
        <v>58689</v>
      </c>
      <c r="M7" s="22">
        <v>397</v>
      </c>
      <c r="N7" s="22">
        <f t="shared" si="1"/>
        <v>455157</v>
      </c>
      <c r="O7" s="112">
        <f>N7/'Operating Expenditures 2 - 2013'!O7</f>
        <v>8.4452734656798562E-2</v>
      </c>
      <c r="P7" s="229">
        <f t="shared" si="2"/>
        <v>3.9788885683564552</v>
      </c>
    </row>
    <row r="8" spans="1:30" ht="13" customHeight="1" x14ac:dyDescent="0.3">
      <c r="A8" s="35" t="s">
        <v>235</v>
      </c>
      <c r="B8" s="37">
        <f>'General Information - 2013'!J7</f>
        <v>23187</v>
      </c>
      <c r="C8" s="37"/>
      <c r="D8" s="22">
        <v>395130</v>
      </c>
      <c r="E8" s="22">
        <v>242078</v>
      </c>
      <c r="F8" s="22">
        <v>637208</v>
      </c>
      <c r="G8" s="255">
        <f>F8/'Operating Expenditures 2 - 2013'!O8</f>
        <v>0.70021318212786532</v>
      </c>
      <c r="H8" s="24">
        <f t="shared" si="0"/>
        <v>27.481261051451245</v>
      </c>
      <c r="I8" s="22">
        <v>49000</v>
      </c>
      <c r="J8" s="22">
        <v>2000</v>
      </c>
      <c r="K8" s="22">
        <v>15950</v>
      </c>
      <c r="L8" s="22">
        <v>11800</v>
      </c>
      <c r="M8" s="22">
        <v>300</v>
      </c>
      <c r="N8" s="22">
        <f t="shared" si="1"/>
        <v>79050</v>
      </c>
      <c r="O8" s="112">
        <f>N8/'Operating Expenditures 2 - 2013'!O8</f>
        <v>8.6866222720379777E-2</v>
      </c>
      <c r="P8" s="229">
        <f t="shared" si="2"/>
        <v>3.4092379350498123</v>
      </c>
    </row>
    <row r="9" spans="1:30" ht="13" customHeight="1" x14ac:dyDescent="0.3">
      <c r="A9" s="35" t="s">
        <v>32</v>
      </c>
      <c r="B9" s="37">
        <f>'General Information - 2013'!J8</f>
        <v>30603</v>
      </c>
      <c r="C9" s="37"/>
      <c r="D9" s="22">
        <v>238930</v>
      </c>
      <c r="E9" s="22">
        <v>26861</v>
      </c>
      <c r="F9" s="22">
        <v>265791</v>
      </c>
      <c r="G9" s="255">
        <f>F9/'Operating Expenditures 2 - 2013'!O9</f>
        <v>0.65280534051165162</v>
      </c>
      <c r="H9" s="24">
        <f t="shared" si="0"/>
        <v>8.6851289089304977</v>
      </c>
      <c r="I9" s="22">
        <v>33883</v>
      </c>
      <c r="J9" s="22">
        <v>2945</v>
      </c>
      <c r="K9" s="22">
        <v>75</v>
      </c>
      <c r="L9" s="22">
        <v>1750</v>
      </c>
      <c r="M9" s="22">
        <v>0</v>
      </c>
      <c r="N9" s="22">
        <f t="shared" si="1"/>
        <v>38653</v>
      </c>
      <c r="O9" s="112">
        <f>N9/'Operating Expenditures 2 - 2013'!O9</f>
        <v>9.4935061107399688E-2</v>
      </c>
      <c r="P9" s="229">
        <f t="shared" si="2"/>
        <v>1.2630461065908571</v>
      </c>
    </row>
    <row r="10" spans="1:30" ht="13" customHeight="1" x14ac:dyDescent="0.3">
      <c r="A10" s="35" t="s">
        <v>236</v>
      </c>
      <c r="B10" s="37">
        <f>'General Information - 2013'!J9</f>
        <v>41299</v>
      </c>
      <c r="C10" s="37"/>
      <c r="D10" s="22">
        <v>297189</v>
      </c>
      <c r="E10" s="22">
        <v>93052</v>
      </c>
      <c r="F10" s="22">
        <v>390241</v>
      </c>
      <c r="G10" s="255">
        <f>F10/'Operating Expenditures 2 - 2013'!O10</f>
        <v>0.67547647937520661</v>
      </c>
      <c r="H10" s="24">
        <f t="shared" si="0"/>
        <v>9.4491634180004365</v>
      </c>
      <c r="I10" s="22">
        <v>56950</v>
      </c>
      <c r="J10" s="22">
        <v>1606</v>
      </c>
      <c r="K10" s="22">
        <v>0</v>
      </c>
      <c r="L10" s="22">
        <v>3699</v>
      </c>
      <c r="M10" s="22">
        <v>0</v>
      </c>
      <c r="N10" s="22">
        <f t="shared" si="1"/>
        <v>62255</v>
      </c>
      <c r="O10" s="112">
        <f>N10/'Operating Expenditures 2 - 2013'!O10</f>
        <v>0.10775850877663672</v>
      </c>
      <c r="P10" s="229">
        <f t="shared" si="2"/>
        <v>1.50742148720308</v>
      </c>
    </row>
    <row r="11" spans="1:30" ht="13" customHeight="1" x14ac:dyDescent="0.3">
      <c r="A11" s="35" t="s">
        <v>237</v>
      </c>
      <c r="B11" s="37">
        <f>'General Information - 2013'!J10</f>
        <v>36167</v>
      </c>
      <c r="C11" s="37"/>
      <c r="D11" s="22">
        <v>632733</v>
      </c>
      <c r="E11" s="22">
        <v>217452</v>
      </c>
      <c r="F11" s="22">
        <v>850185</v>
      </c>
      <c r="G11" s="255">
        <f>F11/'Operating Expenditures 2 - 2013'!O11</f>
        <v>0.61502163681687771</v>
      </c>
      <c r="H11" s="24">
        <f t="shared" si="0"/>
        <v>23.507202698592639</v>
      </c>
      <c r="I11" s="22">
        <v>63902</v>
      </c>
      <c r="J11" s="22">
        <v>6383</v>
      </c>
      <c r="K11" s="22">
        <v>19883</v>
      </c>
      <c r="L11" s="22">
        <v>42928</v>
      </c>
      <c r="M11" s="22">
        <v>0</v>
      </c>
      <c r="N11" s="22">
        <f t="shared" si="1"/>
        <v>133096</v>
      </c>
      <c r="O11" s="112">
        <f>N11/'Operating Expenditures 2 - 2013'!O11</f>
        <v>9.6281303214922814E-2</v>
      </c>
      <c r="P11" s="229">
        <f t="shared" si="2"/>
        <v>3.6800398153012415</v>
      </c>
    </row>
    <row r="12" spans="1:30" ht="13" customHeight="1" x14ac:dyDescent="0.3">
      <c r="A12" s="35" t="s">
        <v>33</v>
      </c>
      <c r="B12" s="37">
        <f>'General Information - 2013'!J11</f>
        <v>13981</v>
      </c>
      <c r="C12" s="37"/>
      <c r="D12" s="22">
        <v>426045</v>
      </c>
      <c r="E12" s="22">
        <v>104571</v>
      </c>
      <c r="F12" s="22">
        <v>530616</v>
      </c>
      <c r="G12" s="255">
        <f>F12/'Operating Expenditures 2 - 2013'!O12</f>
        <v>0.56896906685881932</v>
      </c>
      <c r="H12" s="24">
        <f t="shared" si="0"/>
        <v>37.952650025033975</v>
      </c>
      <c r="I12" s="22">
        <v>41870</v>
      </c>
      <c r="J12" s="22">
        <v>5169</v>
      </c>
      <c r="K12" s="22">
        <v>8489</v>
      </c>
      <c r="L12" s="22">
        <v>10258</v>
      </c>
      <c r="M12" s="22">
        <v>1308</v>
      </c>
      <c r="N12" s="22">
        <f t="shared" si="1"/>
        <v>67094</v>
      </c>
      <c r="O12" s="112">
        <f>N12/'Operating Expenditures 2 - 2013'!O12</f>
        <v>7.1943572323159538E-2</v>
      </c>
      <c r="P12" s="229">
        <f t="shared" si="2"/>
        <v>4.7989414204992489</v>
      </c>
    </row>
    <row r="13" spans="1:30" ht="13" customHeight="1" x14ac:dyDescent="0.3">
      <c r="A13" s="35" t="s">
        <v>238</v>
      </c>
      <c r="B13" s="37">
        <f>'General Information - 2013'!J12</f>
        <v>123823</v>
      </c>
      <c r="C13" s="37"/>
      <c r="D13" s="22">
        <v>2271910</v>
      </c>
      <c r="E13" s="22">
        <v>695720</v>
      </c>
      <c r="F13" s="22">
        <v>2967630</v>
      </c>
      <c r="G13" s="255">
        <f>F13/'Operating Expenditures 2 - 2013'!O13</f>
        <v>0.58901988011315831</v>
      </c>
      <c r="H13" s="24">
        <f t="shared" si="0"/>
        <v>23.966710546505901</v>
      </c>
      <c r="I13" s="22">
        <v>276204</v>
      </c>
      <c r="J13" s="22">
        <v>32017</v>
      </c>
      <c r="K13" s="22">
        <v>78743</v>
      </c>
      <c r="L13" s="22">
        <v>91382</v>
      </c>
      <c r="M13" s="22">
        <v>0</v>
      </c>
      <c r="N13" s="22">
        <f t="shared" si="1"/>
        <v>478346</v>
      </c>
      <c r="O13" s="112">
        <f>N13/'Operating Expenditures 2 - 2013'!O13</f>
        <v>9.4942868070685638E-2</v>
      </c>
      <c r="P13" s="229">
        <f t="shared" si="2"/>
        <v>3.8631433578575871</v>
      </c>
    </row>
    <row r="14" spans="1:30" ht="13" customHeight="1" x14ac:dyDescent="0.3">
      <c r="A14" s="35" t="s">
        <v>34</v>
      </c>
      <c r="B14" s="37">
        <f>'General Information - 2013'!J13</f>
        <v>195296</v>
      </c>
      <c r="C14" s="37"/>
      <c r="D14" s="22">
        <v>3617844</v>
      </c>
      <c r="E14" s="22">
        <v>1453739</v>
      </c>
      <c r="F14" s="22">
        <v>5071583</v>
      </c>
      <c r="G14" s="255">
        <f>F14/'Operating Expenditures 2 - 2013'!O14</f>
        <v>0.59123257763509207</v>
      </c>
      <c r="H14" s="24">
        <f t="shared" si="0"/>
        <v>25.968698795674257</v>
      </c>
      <c r="I14" s="22">
        <v>434111</v>
      </c>
      <c r="J14" s="22">
        <v>37582</v>
      </c>
      <c r="K14" s="22">
        <v>328598</v>
      </c>
      <c r="L14" s="22">
        <v>238575</v>
      </c>
      <c r="M14" s="22">
        <v>6496</v>
      </c>
      <c r="N14" s="22">
        <f t="shared" si="1"/>
        <v>1045362</v>
      </c>
      <c r="O14" s="112">
        <f>N14/'Operating Expenditures 2 - 2013'!O14</f>
        <v>0.12186571132164753</v>
      </c>
      <c r="P14" s="229">
        <f t="shared" si="2"/>
        <v>5.3527056365721775</v>
      </c>
    </row>
    <row r="15" spans="1:30" ht="13" customHeight="1" x14ac:dyDescent="0.3">
      <c r="A15" s="35" t="s">
        <v>35</v>
      </c>
      <c r="B15" s="37">
        <f>'General Information - 2013'!J14</f>
        <v>9989</v>
      </c>
      <c r="C15" s="37"/>
      <c r="D15" s="22">
        <v>81847</v>
      </c>
      <c r="E15" s="22">
        <v>59927</v>
      </c>
      <c r="F15" s="22">
        <v>141774</v>
      </c>
      <c r="G15" s="255">
        <f>F15/'Operating Expenditures 2 - 2013'!O15</f>
        <v>0.50644242894038383</v>
      </c>
      <c r="H15" s="24">
        <f t="shared" si="0"/>
        <v>14.1930123135449</v>
      </c>
      <c r="I15" s="22">
        <v>23851</v>
      </c>
      <c r="J15" s="22">
        <v>1982</v>
      </c>
      <c r="K15" s="22">
        <v>0</v>
      </c>
      <c r="L15" s="22">
        <v>208</v>
      </c>
      <c r="M15" s="22">
        <v>0</v>
      </c>
      <c r="N15" s="22">
        <f t="shared" si="1"/>
        <v>26041</v>
      </c>
      <c r="O15" s="112">
        <f>N15/'Operating Expenditures 2 - 2013'!O15</f>
        <v>9.3023172739970211E-2</v>
      </c>
      <c r="P15" s="229">
        <f t="shared" si="2"/>
        <v>2.6069676644308739</v>
      </c>
    </row>
    <row r="16" spans="1:30" ht="13" customHeight="1" x14ac:dyDescent="0.3">
      <c r="A16" s="35" t="s">
        <v>36</v>
      </c>
      <c r="B16" s="37">
        <f>'General Information - 2013'!J15</f>
        <v>6744</v>
      </c>
      <c r="C16" s="37"/>
      <c r="D16" s="22">
        <v>541414</v>
      </c>
      <c r="E16" s="22">
        <v>158682</v>
      </c>
      <c r="F16" s="22">
        <v>700096</v>
      </c>
      <c r="G16" s="255">
        <f>F16/'Operating Expenditures 2 - 2013'!O16</f>
        <v>0.53890266751031857</v>
      </c>
      <c r="H16" s="24">
        <f t="shared" si="0"/>
        <v>103.81020166073547</v>
      </c>
      <c r="I16" s="22">
        <v>66368</v>
      </c>
      <c r="J16" s="22">
        <v>4062</v>
      </c>
      <c r="K16" s="22">
        <v>3126</v>
      </c>
      <c r="L16" s="22">
        <v>34177</v>
      </c>
      <c r="M16" s="22">
        <v>0</v>
      </c>
      <c r="N16" s="22">
        <f t="shared" si="1"/>
        <v>107733</v>
      </c>
      <c r="O16" s="112">
        <f>N16/'Operating Expenditures 2 - 2013'!O16</f>
        <v>8.2928057122007764E-2</v>
      </c>
      <c r="P16" s="229">
        <f t="shared" si="2"/>
        <v>15.974644128113878</v>
      </c>
    </row>
    <row r="17" spans="1:16" ht="13" customHeight="1" x14ac:dyDescent="0.3">
      <c r="A17" s="35" t="s">
        <v>239</v>
      </c>
      <c r="B17" s="37">
        <f>'General Information - 2013'!J16</f>
        <v>10238</v>
      </c>
      <c r="C17" s="37"/>
      <c r="D17" s="22">
        <v>137520</v>
      </c>
      <c r="E17" s="22">
        <v>44767</v>
      </c>
      <c r="F17" s="22">
        <v>182287</v>
      </c>
      <c r="G17" s="255">
        <f>F17/'Operating Expenditures 2 - 2013'!O17</f>
        <v>0.57108529608952552</v>
      </c>
      <c r="H17" s="24">
        <f t="shared" si="0"/>
        <v>17.804942371556944</v>
      </c>
      <c r="I17" s="22">
        <v>38143</v>
      </c>
      <c r="J17" s="22">
        <v>2574</v>
      </c>
      <c r="K17" s="22">
        <v>0</v>
      </c>
      <c r="L17" s="22">
        <v>4787</v>
      </c>
      <c r="M17" s="22">
        <v>0</v>
      </c>
      <c r="N17" s="22">
        <f t="shared" si="1"/>
        <v>45504</v>
      </c>
      <c r="O17" s="112">
        <f>N17/'Operating Expenditures 2 - 2013'!O17</f>
        <v>0.14255907065922291</v>
      </c>
      <c r="P17" s="229">
        <f t="shared" si="2"/>
        <v>4.4446180894706</v>
      </c>
    </row>
    <row r="18" spans="1:16" ht="13" customHeight="1" x14ac:dyDescent="0.3">
      <c r="A18" s="35" t="s">
        <v>240</v>
      </c>
      <c r="B18" s="37">
        <f>'General Information - 2013'!J17</f>
        <v>16650</v>
      </c>
      <c r="C18" s="37"/>
      <c r="D18" s="22">
        <v>223600</v>
      </c>
      <c r="E18" s="22">
        <v>47600</v>
      </c>
      <c r="F18" s="22">
        <v>271200</v>
      </c>
      <c r="G18" s="255">
        <f>F18/'Operating Expenditures 2 - 2013'!O18</f>
        <v>0.6169553526336623</v>
      </c>
      <c r="H18" s="24">
        <f t="shared" si="0"/>
        <v>16.288288288288289</v>
      </c>
      <c r="I18" s="22">
        <v>25000</v>
      </c>
      <c r="J18" s="22">
        <v>4000</v>
      </c>
      <c r="K18" s="22">
        <v>3600</v>
      </c>
      <c r="L18" s="22">
        <v>7800</v>
      </c>
      <c r="M18" s="22">
        <v>0</v>
      </c>
      <c r="N18" s="22">
        <f t="shared" si="1"/>
        <v>40400</v>
      </c>
      <c r="O18" s="112">
        <f>N18/'Operating Expenditures 2 - 2013'!O18</f>
        <v>9.1906328342182736E-2</v>
      </c>
      <c r="P18" s="229">
        <f t="shared" si="2"/>
        <v>2.4264264264264264</v>
      </c>
    </row>
    <row r="19" spans="1:16" ht="13" customHeight="1" x14ac:dyDescent="0.3">
      <c r="A19" s="35" t="s">
        <v>241</v>
      </c>
      <c r="B19" s="37">
        <f>'General Information - 2013'!J18</f>
        <v>20442</v>
      </c>
      <c r="C19" s="37"/>
      <c r="D19" s="22">
        <v>301119</v>
      </c>
      <c r="E19" s="22">
        <v>47612</v>
      </c>
      <c r="F19" s="22">
        <v>348731</v>
      </c>
      <c r="G19" s="255">
        <f>F19/'Operating Expenditures 2 - 2013'!O19</f>
        <v>0.49575792900501825</v>
      </c>
      <c r="H19" s="24">
        <f t="shared" si="0"/>
        <v>17.059534292143624</v>
      </c>
      <c r="I19" s="22">
        <v>59552</v>
      </c>
      <c r="J19" s="22">
        <v>6608</v>
      </c>
      <c r="K19" s="22">
        <v>10224</v>
      </c>
      <c r="L19" s="22">
        <v>11486</v>
      </c>
      <c r="M19" s="22">
        <v>0</v>
      </c>
      <c r="N19" s="22">
        <f t="shared" si="1"/>
        <v>87870</v>
      </c>
      <c r="O19" s="112">
        <f>N19/'Operating Expenditures 2 - 2013'!O19</f>
        <v>0.12491648067327239</v>
      </c>
      <c r="P19" s="229">
        <f t="shared" si="2"/>
        <v>4.2985030818902263</v>
      </c>
    </row>
    <row r="20" spans="1:16" ht="13" customHeight="1" x14ac:dyDescent="0.3">
      <c r="A20" s="35" t="s">
        <v>63</v>
      </c>
      <c r="B20" s="37">
        <f>'General Information - 2013'!J19</f>
        <v>27083</v>
      </c>
      <c r="C20" s="37"/>
      <c r="D20" s="22">
        <v>1161426</v>
      </c>
      <c r="E20" s="22">
        <v>360269</v>
      </c>
      <c r="F20" s="22">
        <v>1521695</v>
      </c>
      <c r="G20" s="255">
        <f>F20/'Operating Expenditures 2 - 2013'!O20</f>
        <v>0.7237863802904192</v>
      </c>
      <c r="H20" s="24">
        <f t="shared" si="0"/>
        <v>56.18635306280693</v>
      </c>
      <c r="I20" s="22">
        <v>127414</v>
      </c>
      <c r="J20" s="22">
        <v>7998</v>
      </c>
      <c r="K20" s="22">
        <v>22843</v>
      </c>
      <c r="L20" s="22">
        <v>56685</v>
      </c>
      <c r="M20" s="22">
        <v>0</v>
      </c>
      <c r="N20" s="22">
        <f t="shared" si="1"/>
        <v>214940</v>
      </c>
      <c r="O20" s="112">
        <f>N20/'Operating Expenditures 2 - 2013'!O20</f>
        <v>0.10223510268458706</v>
      </c>
      <c r="P20" s="229">
        <f t="shared" si="2"/>
        <v>7.9363438319240851</v>
      </c>
    </row>
    <row r="21" spans="1:16" ht="13" customHeight="1" x14ac:dyDescent="0.3">
      <c r="A21" s="35" t="s">
        <v>242</v>
      </c>
      <c r="B21" s="37">
        <f>'General Information - 2013'!J20</f>
        <v>445227</v>
      </c>
      <c r="C21" s="37"/>
      <c r="D21" s="22">
        <v>12817856</v>
      </c>
      <c r="E21" s="22">
        <v>6005924</v>
      </c>
      <c r="F21" s="22">
        <v>18823780</v>
      </c>
      <c r="G21" s="255">
        <f>F21/'Operating Expenditures 2 - 2013'!O21</f>
        <v>0.60203468609779998</v>
      </c>
      <c r="H21" s="24">
        <f t="shared" si="0"/>
        <v>42.279062141334649</v>
      </c>
      <c r="I21" s="22">
        <v>1724886</v>
      </c>
      <c r="J21" s="22">
        <v>107666</v>
      </c>
      <c r="K21" s="22">
        <v>1837009</v>
      </c>
      <c r="L21" s="22">
        <v>545517</v>
      </c>
      <c r="M21" s="22">
        <v>134</v>
      </c>
      <c r="N21" s="22">
        <f t="shared" si="1"/>
        <v>4215212</v>
      </c>
      <c r="O21" s="112">
        <f>N21/'Operating Expenditures 2 - 2013'!O21</f>
        <v>0.13481372143404138</v>
      </c>
      <c r="P21" s="229">
        <f t="shared" si="2"/>
        <v>9.4675569990139863</v>
      </c>
    </row>
    <row r="22" spans="1:16" ht="13" customHeight="1" x14ac:dyDescent="0.3">
      <c r="A22" s="35" t="s">
        <v>243</v>
      </c>
      <c r="B22" s="37">
        <f>'General Information - 2013'!J21</f>
        <v>7529</v>
      </c>
      <c r="C22" s="37"/>
      <c r="D22" s="22">
        <v>151124</v>
      </c>
      <c r="E22" s="22">
        <v>41666</v>
      </c>
      <c r="F22" s="22">
        <v>192790</v>
      </c>
      <c r="G22" s="255">
        <f>F22/'Operating Expenditures 2 - 2013'!O22</f>
        <v>0.63892755352290054</v>
      </c>
      <c r="H22" s="24">
        <f t="shared" si="0"/>
        <v>25.606322220746446</v>
      </c>
      <c r="I22" s="22">
        <v>13675</v>
      </c>
      <c r="J22" s="22">
        <v>1077</v>
      </c>
      <c r="K22" s="22">
        <v>3000</v>
      </c>
      <c r="L22" s="22">
        <v>4031</v>
      </c>
      <c r="M22" s="22">
        <v>0</v>
      </c>
      <c r="N22" s="22">
        <f t="shared" si="1"/>
        <v>21783</v>
      </c>
      <c r="O22" s="112">
        <f>N22/'Operating Expenditures 2 - 2013'!O22</f>
        <v>7.2191290515012926E-2</v>
      </c>
      <c r="P22" s="229">
        <f t="shared" si="2"/>
        <v>2.89321291008102</v>
      </c>
    </row>
    <row r="23" spans="1:16" ht="13" customHeight="1" x14ac:dyDescent="0.3">
      <c r="A23" s="35" t="s">
        <v>244</v>
      </c>
      <c r="B23" s="37">
        <f>'General Information - 2013'!J22</f>
        <v>33578</v>
      </c>
      <c r="C23" s="37"/>
      <c r="D23" s="22">
        <v>355070</v>
      </c>
      <c r="E23" s="22">
        <v>130869</v>
      </c>
      <c r="F23" s="22">
        <v>485939</v>
      </c>
      <c r="G23" s="255">
        <f>F23/'Operating Expenditures 2 - 2013'!O23</f>
        <v>0.63319477744188468</v>
      </c>
      <c r="H23" s="24">
        <f t="shared" si="0"/>
        <v>14.471945916969444</v>
      </c>
      <c r="I23" s="22">
        <v>26363</v>
      </c>
      <c r="J23" s="22">
        <v>5065</v>
      </c>
      <c r="K23" s="22">
        <v>5124</v>
      </c>
      <c r="L23" s="22">
        <v>7802</v>
      </c>
      <c r="M23" s="22">
        <v>1925</v>
      </c>
      <c r="N23" s="22">
        <f t="shared" si="1"/>
        <v>46279</v>
      </c>
      <c r="O23" s="112">
        <f>N23/'Operating Expenditures 2 - 2013'!O23</f>
        <v>6.0303085583237777E-2</v>
      </c>
      <c r="P23" s="229">
        <f t="shared" si="2"/>
        <v>1.3782536184406458</v>
      </c>
    </row>
    <row r="24" spans="1:16" ht="13" customHeight="1" x14ac:dyDescent="0.3">
      <c r="A24" s="35" t="s">
        <v>245</v>
      </c>
      <c r="B24" s="37">
        <f>'General Information - 2013'!J23</f>
        <v>20571</v>
      </c>
      <c r="C24" s="37"/>
      <c r="D24" s="22">
        <v>297058</v>
      </c>
      <c r="E24" s="22">
        <v>62581</v>
      </c>
      <c r="F24" s="22">
        <v>359639</v>
      </c>
      <c r="G24" s="255">
        <f>F24/'Operating Expenditures 2 - 2013'!O24</f>
        <v>0.66665616247147652</v>
      </c>
      <c r="H24" s="24">
        <f t="shared" si="0"/>
        <v>17.482815614214186</v>
      </c>
      <c r="I24" s="22">
        <v>35565</v>
      </c>
      <c r="J24" s="22">
        <v>3751</v>
      </c>
      <c r="K24" s="22">
        <v>3000</v>
      </c>
      <c r="L24" s="22">
        <v>11060</v>
      </c>
      <c r="M24" s="22">
        <v>0</v>
      </c>
      <c r="N24" s="22">
        <f t="shared" si="1"/>
        <v>53376</v>
      </c>
      <c r="O24" s="112">
        <f>N24/'Operating Expenditures 2 - 2013'!O24</f>
        <v>9.8942103965580841E-2</v>
      </c>
      <c r="P24" s="229">
        <f t="shared" si="2"/>
        <v>2.5947207233484031</v>
      </c>
    </row>
    <row r="25" spans="1:16" ht="13" customHeight="1" x14ac:dyDescent="0.3">
      <c r="A25" s="35" t="s">
        <v>246</v>
      </c>
      <c r="B25" s="37">
        <f>'General Information - 2013'!J24</f>
        <v>22030</v>
      </c>
      <c r="C25" s="37"/>
      <c r="D25" s="22">
        <v>264995</v>
      </c>
      <c r="E25" s="22">
        <v>34819</v>
      </c>
      <c r="F25" s="22">
        <v>299814</v>
      </c>
      <c r="G25" s="255">
        <f>F25/'Operating Expenditures 2 - 2013'!O25</f>
        <v>0.60627520130713142</v>
      </c>
      <c r="H25" s="24">
        <f t="shared" si="0"/>
        <v>13.609350885156605</v>
      </c>
      <c r="I25" s="22">
        <v>21330</v>
      </c>
      <c r="J25" s="22">
        <v>5226</v>
      </c>
      <c r="K25" s="22">
        <v>8561</v>
      </c>
      <c r="L25" s="22">
        <v>21888</v>
      </c>
      <c r="M25" s="22">
        <v>0</v>
      </c>
      <c r="N25" s="22">
        <f t="shared" si="1"/>
        <v>57005</v>
      </c>
      <c r="O25" s="112">
        <f>N25/'Operating Expenditures 2 - 2013'!O25</f>
        <v>0.11527386262987394</v>
      </c>
      <c r="P25" s="229">
        <f t="shared" si="2"/>
        <v>2.5876078075351794</v>
      </c>
    </row>
    <row r="26" spans="1:16" ht="13" customHeight="1" x14ac:dyDescent="0.3">
      <c r="A26" s="35" t="s">
        <v>37</v>
      </c>
      <c r="B26" s="37">
        <f>'General Information - 2013'!J25</f>
        <v>73878</v>
      </c>
      <c r="C26" s="37"/>
      <c r="D26" s="22">
        <v>829707</v>
      </c>
      <c r="E26" s="22">
        <v>391822</v>
      </c>
      <c r="F26" s="22">
        <v>1221529</v>
      </c>
      <c r="G26" s="255">
        <f>F26/'Operating Expenditures 2 - 2013'!O26</f>
        <v>0.64439618108711771</v>
      </c>
      <c r="H26" s="24">
        <f t="shared" si="0"/>
        <v>16.534408078182949</v>
      </c>
      <c r="I26" s="22">
        <v>143734</v>
      </c>
      <c r="J26" s="22">
        <v>11192</v>
      </c>
      <c r="K26" s="22">
        <v>42553</v>
      </c>
      <c r="L26" s="22">
        <v>41606</v>
      </c>
      <c r="M26" s="22">
        <v>0</v>
      </c>
      <c r="N26" s="22">
        <f t="shared" si="1"/>
        <v>239085</v>
      </c>
      <c r="O26" s="112">
        <f>N26/'Operating Expenditures 2 - 2013'!O26</f>
        <v>0.12612509482395715</v>
      </c>
      <c r="P26" s="229">
        <f t="shared" si="2"/>
        <v>3.2362137578169414</v>
      </c>
    </row>
    <row r="27" spans="1:16" ht="13" customHeight="1" x14ac:dyDescent="0.3">
      <c r="A27" s="35" t="s">
        <v>247</v>
      </c>
      <c r="B27" s="37">
        <f>'General Information - 2013'!J26</f>
        <v>33367</v>
      </c>
      <c r="C27" s="37"/>
      <c r="D27" s="22">
        <v>878517</v>
      </c>
      <c r="E27" s="22">
        <v>266172</v>
      </c>
      <c r="F27" s="22">
        <v>1144689</v>
      </c>
      <c r="G27" s="255">
        <f>F27/'Operating Expenditures 2 - 2013'!O27</f>
        <v>0.67006119994029278</v>
      </c>
      <c r="H27" s="24">
        <f t="shared" si="0"/>
        <v>34.306020918871937</v>
      </c>
      <c r="I27" s="22">
        <v>109071</v>
      </c>
      <c r="J27" s="22">
        <v>20000</v>
      </c>
      <c r="K27" s="22">
        <v>19785</v>
      </c>
      <c r="L27" s="22">
        <v>22768</v>
      </c>
      <c r="M27" s="22">
        <v>0</v>
      </c>
      <c r="N27" s="22">
        <f t="shared" si="1"/>
        <v>171624</v>
      </c>
      <c r="O27" s="112">
        <f>N27/'Operating Expenditures 2 - 2013'!O27</f>
        <v>0.10046273125587195</v>
      </c>
      <c r="P27" s="229">
        <f t="shared" si="2"/>
        <v>5.1435250397098926</v>
      </c>
    </row>
    <row r="28" spans="1:16" ht="13" customHeight="1" x14ac:dyDescent="0.3">
      <c r="A28" s="35" t="s">
        <v>38</v>
      </c>
      <c r="B28" s="37">
        <f>'General Information - 2013'!J27</f>
        <v>16112</v>
      </c>
      <c r="C28" s="37"/>
      <c r="D28" s="22">
        <v>444828</v>
      </c>
      <c r="E28" s="22">
        <v>234903</v>
      </c>
      <c r="F28" s="22">
        <v>679731</v>
      </c>
      <c r="G28" s="255">
        <f>F28/'Operating Expenditures 2 - 2013'!O28</f>
        <v>0.42029479271266679</v>
      </c>
      <c r="H28" s="24">
        <f t="shared" si="0"/>
        <v>42.187872393247268</v>
      </c>
      <c r="I28" s="22">
        <v>143229</v>
      </c>
      <c r="J28" s="22">
        <v>4785</v>
      </c>
      <c r="K28" s="22">
        <v>36543</v>
      </c>
      <c r="L28" s="22">
        <v>23364</v>
      </c>
      <c r="M28" s="22">
        <v>110</v>
      </c>
      <c r="N28" s="22">
        <f t="shared" si="1"/>
        <v>208031</v>
      </c>
      <c r="O28" s="112">
        <f>N28/'Operating Expenditures 2 - 2013'!O28</f>
        <v>0.12863080545511207</v>
      </c>
      <c r="P28" s="229">
        <f t="shared" si="2"/>
        <v>12.911556603773585</v>
      </c>
    </row>
    <row r="29" spans="1:16" ht="13" customHeight="1" x14ac:dyDescent="0.3">
      <c r="A29" s="35" t="s">
        <v>248</v>
      </c>
      <c r="B29" s="37">
        <f>'General Information - 2013'!J28</f>
        <v>31301</v>
      </c>
      <c r="C29" s="37"/>
      <c r="D29" s="22">
        <v>374488</v>
      </c>
      <c r="E29" s="22">
        <v>167927</v>
      </c>
      <c r="F29" s="22">
        <v>542415</v>
      </c>
      <c r="G29" s="255">
        <f>F29/'Operating Expenditures 2 - 2013'!O29</f>
        <v>0.52705247447403092</v>
      </c>
      <c r="H29" s="24">
        <f t="shared" si="0"/>
        <v>17.32899907351203</v>
      </c>
      <c r="I29" s="22">
        <v>82592</v>
      </c>
      <c r="J29" s="22">
        <v>10000</v>
      </c>
      <c r="K29" s="22">
        <v>16542</v>
      </c>
      <c r="L29" s="22">
        <v>17536</v>
      </c>
      <c r="M29" s="22">
        <v>48379</v>
      </c>
      <c r="N29" s="22">
        <f t="shared" si="1"/>
        <v>175049</v>
      </c>
      <c r="O29" s="112">
        <f>N29/'Operating Expenditures 2 - 2013'!O29</f>
        <v>0.17009118222063299</v>
      </c>
      <c r="P29" s="229">
        <f t="shared" si="2"/>
        <v>5.5924411360659407</v>
      </c>
    </row>
    <row r="30" spans="1:16" ht="13" customHeight="1" x14ac:dyDescent="0.3">
      <c r="A30" s="35" t="s">
        <v>39</v>
      </c>
      <c r="B30" s="37">
        <f>'General Information - 2013'!J29</f>
        <v>434767</v>
      </c>
      <c r="C30" s="37"/>
      <c r="D30" s="22">
        <v>6187528</v>
      </c>
      <c r="E30" s="22">
        <v>2738878</v>
      </c>
      <c r="F30" s="22">
        <v>8926406</v>
      </c>
      <c r="G30" s="255">
        <f>F30/'Operating Expenditures 2 - 2013'!O30</f>
        <v>0.48578358536496302</v>
      </c>
      <c r="H30" s="24">
        <f t="shared" si="0"/>
        <v>20.531470879804584</v>
      </c>
      <c r="I30" s="22">
        <v>916884</v>
      </c>
      <c r="J30" s="22">
        <v>126334</v>
      </c>
      <c r="K30" s="22">
        <v>228167</v>
      </c>
      <c r="L30" s="22">
        <v>719813</v>
      </c>
      <c r="M30" s="22">
        <v>610</v>
      </c>
      <c r="N30" s="22">
        <f t="shared" si="1"/>
        <v>1991808</v>
      </c>
      <c r="O30" s="112">
        <f>N30/'Operating Expenditures 2 - 2013'!O30</f>
        <v>0.10839610382931454</v>
      </c>
      <c r="P30" s="229">
        <f t="shared" si="2"/>
        <v>4.5813228694910144</v>
      </c>
    </row>
    <row r="31" spans="1:16" ht="13" customHeight="1" x14ac:dyDescent="0.3">
      <c r="A31" s="35" t="s">
        <v>249</v>
      </c>
      <c r="B31" s="37">
        <f>'General Information - 2013'!J30</f>
        <v>10252</v>
      </c>
      <c r="C31" s="37"/>
      <c r="D31" s="22">
        <v>116613</v>
      </c>
      <c r="E31" s="22">
        <v>33545</v>
      </c>
      <c r="F31" s="22">
        <v>150158</v>
      </c>
      <c r="G31" s="255">
        <f>F31/'Operating Expenditures 2 - 2013'!O31</f>
        <v>0.68277223040686785</v>
      </c>
      <c r="H31" s="24">
        <f t="shared" si="0"/>
        <v>14.6467030823254</v>
      </c>
      <c r="I31" s="22">
        <v>20198</v>
      </c>
      <c r="J31" s="22">
        <v>2196</v>
      </c>
      <c r="K31" s="22">
        <v>1600</v>
      </c>
      <c r="L31" s="22">
        <v>0</v>
      </c>
      <c r="M31" s="22">
        <v>0</v>
      </c>
      <c r="N31" s="22">
        <f t="shared" si="1"/>
        <v>23994</v>
      </c>
      <c r="O31" s="112">
        <f>N31/'Operating Expenditures 2 - 2013'!O31</f>
        <v>0.10910132591258799</v>
      </c>
      <c r="P31" s="229">
        <f t="shared" si="2"/>
        <v>2.3404213811939134</v>
      </c>
    </row>
    <row r="32" spans="1:16" ht="13" customHeight="1" x14ac:dyDescent="0.3">
      <c r="A32" s="35" t="s">
        <v>64</v>
      </c>
      <c r="B32" s="37">
        <f>'General Information - 2013'!J31</f>
        <v>1210</v>
      </c>
      <c r="C32" s="37"/>
      <c r="D32" s="22">
        <v>21921</v>
      </c>
      <c r="E32" s="22">
        <v>1117</v>
      </c>
      <c r="F32" s="22">
        <v>23038</v>
      </c>
      <c r="G32" s="255">
        <f>F32/'Operating Expenditures 2 - 2013'!O32</f>
        <v>0.53405350271222585</v>
      </c>
      <c r="H32" s="24">
        <f t="shared" si="0"/>
        <v>19.039669421487602</v>
      </c>
      <c r="I32" s="22">
        <v>3600</v>
      </c>
      <c r="J32" s="22">
        <v>0</v>
      </c>
      <c r="K32" s="22">
        <v>0</v>
      </c>
      <c r="L32" s="22">
        <v>0</v>
      </c>
      <c r="M32" s="22">
        <v>0</v>
      </c>
      <c r="N32" s="22">
        <f t="shared" si="1"/>
        <v>3600</v>
      </c>
      <c r="O32" s="112">
        <f>N32/'Operating Expenditures 2 - 2013'!O32</f>
        <v>8.3453103991840138E-2</v>
      </c>
      <c r="P32" s="229">
        <f t="shared" si="2"/>
        <v>2.9752066115702478</v>
      </c>
    </row>
    <row r="33" spans="1:16" ht="13" customHeight="1" x14ac:dyDescent="0.3">
      <c r="A33" s="35" t="s">
        <v>40</v>
      </c>
      <c r="B33" s="37">
        <f>'General Information - 2013'!J32</f>
        <v>230845</v>
      </c>
      <c r="C33" s="37"/>
      <c r="D33" s="22">
        <v>3123261</v>
      </c>
      <c r="E33" s="22">
        <v>1057757</v>
      </c>
      <c r="F33" s="22">
        <v>4181018</v>
      </c>
      <c r="G33" s="255">
        <f>F33/'Operating Expenditures 2 - 2013'!O33</f>
        <v>0.54915082288208772</v>
      </c>
      <c r="H33" s="24">
        <f t="shared" si="0"/>
        <v>18.111797959669907</v>
      </c>
      <c r="I33" s="22">
        <v>433988</v>
      </c>
      <c r="J33" s="22">
        <v>25319</v>
      </c>
      <c r="K33" s="22">
        <v>144762</v>
      </c>
      <c r="L33" s="22">
        <v>274524</v>
      </c>
      <c r="M33" s="22">
        <v>0</v>
      </c>
      <c r="N33" s="22">
        <f t="shared" si="1"/>
        <v>878593</v>
      </c>
      <c r="O33" s="112">
        <f>N33/'Operating Expenditures 2 - 2013'!O33</f>
        <v>0.11539774976535429</v>
      </c>
      <c r="P33" s="229">
        <f t="shared" si="2"/>
        <v>3.8059867010331607</v>
      </c>
    </row>
    <row r="34" spans="1:16" ht="13" customHeight="1" x14ac:dyDescent="0.3">
      <c r="A34" s="35" t="s">
        <v>41</v>
      </c>
      <c r="B34" s="37">
        <f>'General Information - 2013'!J33</f>
        <v>97141</v>
      </c>
      <c r="C34" s="37"/>
      <c r="D34" s="22">
        <v>2134930</v>
      </c>
      <c r="E34" s="22">
        <v>550642</v>
      </c>
      <c r="F34" s="22">
        <v>2685572</v>
      </c>
      <c r="G34" s="255">
        <f>F34/'Operating Expenditures 2 - 2013'!O34</f>
        <v>0.55608950864995732</v>
      </c>
      <c r="H34" s="24">
        <f t="shared" si="0"/>
        <v>27.646122646462359</v>
      </c>
      <c r="I34" s="22">
        <v>663515</v>
      </c>
      <c r="J34" s="22">
        <v>17492</v>
      </c>
      <c r="K34" s="22">
        <v>156939</v>
      </c>
      <c r="L34" s="22">
        <v>162084</v>
      </c>
      <c r="M34" s="22">
        <v>0</v>
      </c>
      <c r="N34" s="22">
        <f t="shared" si="1"/>
        <v>1000030</v>
      </c>
      <c r="O34" s="112">
        <f>N34/'Operating Expenditures 2 - 2013'!O34</f>
        <v>0.20707178632157947</v>
      </c>
      <c r="P34" s="229">
        <f t="shared" si="2"/>
        <v>10.294623279562698</v>
      </c>
    </row>
    <row r="35" spans="1:16" ht="13" customHeight="1" x14ac:dyDescent="0.3">
      <c r="A35" s="35" t="s">
        <v>42</v>
      </c>
      <c r="B35" s="37">
        <f>'General Information - 2013'!J34</f>
        <v>14777</v>
      </c>
      <c r="C35" s="37"/>
      <c r="D35" s="22">
        <v>197648</v>
      </c>
      <c r="E35" s="22">
        <v>99652</v>
      </c>
      <c r="F35" s="22">
        <v>297300</v>
      </c>
      <c r="G35" s="255">
        <f>F35/'Operating Expenditures 2 - 2013'!O35</f>
        <v>0.66999145890471157</v>
      </c>
      <c r="H35" s="24">
        <f t="shared" si="0"/>
        <v>20.119104012993166</v>
      </c>
      <c r="I35" s="22">
        <v>25840</v>
      </c>
      <c r="J35" s="22">
        <v>3826</v>
      </c>
      <c r="K35" s="22">
        <v>6781</v>
      </c>
      <c r="L35" s="22">
        <v>7300</v>
      </c>
      <c r="M35" s="22">
        <v>0</v>
      </c>
      <c r="N35" s="22">
        <f t="shared" si="1"/>
        <v>43747</v>
      </c>
      <c r="O35" s="112">
        <f>N35/'Operating Expenditures 2 - 2013'!O35</f>
        <v>9.8587676934760907E-2</v>
      </c>
      <c r="P35" s="229">
        <f t="shared" si="2"/>
        <v>2.9604791229613587</v>
      </c>
    </row>
    <row r="36" spans="1:16" ht="13" customHeight="1" x14ac:dyDescent="0.3">
      <c r="A36" s="35" t="s">
        <v>43</v>
      </c>
      <c r="B36" s="37">
        <f>'General Information - 2013'!J35</f>
        <v>47414</v>
      </c>
      <c r="C36" s="37"/>
      <c r="D36" s="22">
        <v>800441</v>
      </c>
      <c r="E36" s="22">
        <v>422758</v>
      </c>
      <c r="F36" s="22">
        <v>1223199</v>
      </c>
      <c r="G36" s="255">
        <f>F36/'Operating Expenditures 2 - 2013'!O36</f>
        <v>0.59732113557521016</v>
      </c>
      <c r="H36" s="24">
        <f t="shared" si="0"/>
        <v>25.798266334837813</v>
      </c>
      <c r="I36" s="22">
        <v>185000</v>
      </c>
      <c r="J36" s="22">
        <v>20200</v>
      </c>
      <c r="K36" s="22">
        <v>24825</v>
      </c>
      <c r="L36" s="22">
        <v>44205</v>
      </c>
      <c r="M36" s="22">
        <v>0</v>
      </c>
      <c r="N36" s="22">
        <f t="shared" si="1"/>
        <v>274230</v>
      </c>
      <c r="O36" s="112">
        <f>N36/'Operating Expenditures 2 - 2013'!O36</f>
        <v>0.13391392161765164</v>
      </c>
      <c r="P36" s="229">
        <f t="shared" si="2"/>
        <v>5.7837347618846753</v>
      </c>
    </row>
    <row r="37" spans="1:16" ht="13" customHeight="1" x14ac:dyDescent="0.3">
      <c r="A37" s="35" t="s">
        <v>250</v>
      </c>
      <c r="B37" s="37">
        <f>'General Information - 2013'!J36</f>
        <v>134053</v>
      </c>
      <c r="C37" s="37"/>
      <c r="D37" s="22">
        <v>2000344</v>
      </c>
      <c r="E37" s="22">
        <v>515044</v>
      </c>
      <c r="F37" s="22">
        <v>2515388</v>
      </c>
      <c r="G37" s="255">
        <f>F37/'Operating Expenditures 2 - 2013'!O37</f>
        <v>0.61169774779178343</v>
      </c>
      <c r="H37" s="24">
        <f t="shared" si="0"/>
        <v>18.764130605059194</v>
      </c>
      <c r="I37" s="22">
        <v>397503</v>
      </c>
      <c r="J37" s="22">
        <v>8540</v>
      </c>
      <c r="K37" s="22">
        <v>164782</v>
      </c>
      <c r="L37" s="22">
        <v>68184</v>
      </c>
      <c r="M37" s="22">
        <v>480</v>
      </c>
      <c r="N37" s="22">
        <f t="shared" si="1"/>
        <v>639489</v>
      </c>
      <c r="O37" s="112">
        <f>N37/'Operating Expenditures 2 - 2013'!O37</f>
        <v>0.15551238259768266</v>
      </c>
      <c r="P37" s="229">
        <f t="shared" si="2"/>
        <v>4.7704191625700281</v>
      </c>
    </row>
    <row r="38" spans="1:16" ht="13" customHeight="1" x14ac:dyDescent="0.3">
      <c r="A38" s="35" t="s">
        <v>44</v>
      </c>
      <c r="B38" s="37">
        <f>'General Information - 2013'!J37</f>
        <v>11927</v>
      </c>
      <c r="C38" s="37"/>
      <c r="D38" s="22">
        <v>140268</v>
      </c>
      <c r="E38" s="22">
        <v>14790</v>
      </c>
      <c r="F38" s="22">
        <v>155058</v>
      </c>
      <c r="G38" s="255">
        <f>F38/'Operating Expenditures 2 - 2013'!O38</f>
        <v>0.28146101680147539</v>
      </c>
      <c r="H38" s="24">
        <f t="shared" si="0"/>
        <v>13.000586903663956</v>
      </c>
      <c r="I38" s="22">
        <v>63550</v>
      </c>
      <c r="J38" s="22">
        <v>10000</v>
      </c>
      <c r="K38" s="22">
        <v>1500</v>
      </c>
      <c r="L38" s="22">
        <v>8000</v>
      </c>
      <c r="M38" s="22">
        <v>0</v>
      </c>
      <c r="N38" s="22">
        <f t="shared" si="1"/>
        <v>83050</v>
      </c>
      <c r="O38" s="112">
        <f>N38/'Operating Expenditures 2 - 2013'!O38</f>
        <v>0.15075221817231316</v>
      </c>
      <c r="P38" s="229">
        <f t="shared" si="2"/>
        <v>6.9631927559319191</v>
      </c>
    </row>
    <row r="39" spans="1:16" ht="13" customHeight="1" x14ac:dyDescent="0.3">
      <c r="A39" s="35" t="s">
        <v>45</v>
      </c>
      <c r="B39" s="37">
        <f>'General Information - 2013'!J38</f>
        <v>27057</v>
      </c>
      <c r="C39" s="37"/>
      <c r="D39" s="22">
        <v>195682</v>
      </c>
      <c r="E39" s="22">
        <v>64231</v>
      </c>
      <c r="F39" s="22">
        <v>259913</v>
      </c>
      <c r="G39" s="255">
        <f>F39/'Operating Expenditures 2 - 2013'!O39</f>
        <v>0.57048632679176203</v>
      </c>
      <c r="H39" s="24">
        <f t="shared" si="0"/>
        <v>9.6061278042650695</v>
      </c>
      <c r="I39" s="22">
        <v>31900</v>
      </c>
      <c r="J39" s="22">
        <v>2111</v>
      </c>
      <c r="K39" s="22">
        <v>3000</v>
      </c>
      <c r="L39" s="22">
        <v>5378</v>
      </c>
      <c r="M39" s="22">
        <v>8762</v>
      </c>
      <c r="N39" s="22">
        <f t="shared" si="1"/>
        <v>51151</v>
      </c>
      <c r="O39" s="112">
        <f>N39/'Operating Expenditures 2 - 2013'!O39</f>
        <v>0.11227197601399476</v>
      </c>
      <c r="P39" s="229">
        <f t="shared" si="2"/>
        <v>1.8904904460952803</v>
      </c>
    </row>
    <row r="40" spans="1:16" ht="13" customHeight="1" x14ac:dyDescent="0.3">
      <c r="A40" s="35" t="s">
        <v>46</v>
      </c>
      <c r="B40" s="37">
        <f>'General Information - 2013'!J39</f>
        <v>12122</v>
      </c>
      <c r="C40" s="37"/>
      <c r="D40" s="22">
        <v>83276</v>
      </c>
      <c r="E40" s="22" t="s">
        <v>278</v>
      </c>
      <c r="F40" s="22">
        <v>83276</v>
      </c>
      <c r="G40" s="255">
        <f>F40/'Operating Expenditures 2 - 2013'!O40</f>
        <v>0.73616746669495492</v>
      </c>
      <c r="H40" s="24">
        <f t="shared" si="0"/>
        <v>6.8698234614750042</v>
      </c>
      <c r="I40" s="22">
        <v>9558</v>
      </c>
      <c r="J40" s="22">
        <v>1250</v>
      </c>
      <c r="K40" s="22">
        <v>3000</v>
      </c>
      <c r="L40" s="22">
        <v>0</v>
      </c>
      <c r="M40" s="22">
        <v>0</v>
      </c>
      <c r="N40" s="22">
        <f t="shared" si="1"/>
        <v>13808</v>
      </c>
      <c r="O40" s="112">
        <f>N40/'Operating Expenditures 2 - 2013'!O40</f>
        <v>0.12206398458288027</v>
      </c>
      <c r="P40" s="229">
        <f t="shared" si="2"/>
        <v>1.1390859594126381</v>
      </c>
    </row>
    <row r="41" spans="1:16" ht="13" customHeight="1" x14ac:dyDescent="0.3">
      <c r="A41" s="35" t="s">
        <v>47</v>
      </c>
      <c r="B41" s="37">
        <f>'General Information - 2013'!J40</f>
        <v>39138</v>
      </c>
      <c r="C41" s="37"/>
      <c r="D41" s="22">
        <v>786044</v>
      </c>
      <c r="E41" s="22">
        <v>382039</v>
      </c>
      <c r="F41" s="22">
        <v>1168083</v>
      </c>
      <c r="G41" s="255">
        <f>F41/'Operating Expenditures 2 - 2013'!O41</f>
        <v>0.68489864747992213</v>
      </c>
      <c r="H41" s="24">
        <f t="shared" si="0"/>
        <v>29.845239920282079</v>
      </c>
      <c r="I41" s="22">
        <v>74798</v>
      </c>
      <c r="J41" s="22">
        <v>8487</v>
      </c>
      <c r="K41" s="22">
        <v>40419</v>
      </c>
      <c r="L41" s="22">
        <v>51615</v>
      </c>
      <c r="M41" s="22">
        <v>0</v>
      </c>
      <c r="N41" s="22">
        <f t="shared" si="1"/>
        <v>175319</v>
      </c>
      <c r="O41" s="112">
        <f>N41/'Operating Expenditures 2 - 2013'!O41</f>
        <v>0.10279727209242191</v>
      </c>
      <c r="P41" s="229">
        <f t="shared" si="2"/>
        <v>4.4795084061525881</v>
      </c>
    </row>
    <row r="42" spans="1:16" ht="13" customHeight="1" x14ac:dyDescent="0.3">
      <c r="A42" s="35" t="s">
        <v>251</v>
      </c>
      <c r="B42" s="37">
        <f>'General Information - 2013'!J41</f>
        <v>378715</v>
      </c>
      <c r="C42" s="37"/>
      <c r="D42" s="22">
        <v>5843983</v>
      </c>
      <c r="E42" s="22">
        <v>2843114</v>
      </c>
      <c r="F42" s="22">
        <v>8687097</v>
      </c>
      <c r="G42" s="255">
        <f>F42/'Operating Expenditures 2 - 2013'!O42</f>
        <v>0.76617205155159351</v>
      </c>
      <c r="H42" s="24">
        <f t="shared" si="0"/>
        <v>22.938349418428107</v>
      </c>
      <c r="I42" s="22">
        <v>462062</v>
      </c>
      <c r="J42" s="22">
        <v>48567</v>
      </c>
      <c r="K42" s="22">
        <v>258967</v>
      </c>
      <c r="L42" s="22">
        <v>256760</v>
      </c>
      <c r="M42" s="22">
        <v>44504</v>
      </c>
      <c r="N42" s="22">
        <f t="shared" si="1"/>
        <v>1070860</v>
      </c>
      <c r="O42" s="112">
        <f>N42/'Operating Expenditures 2 - 2013'!O42</f>
        <v>9.4446165747261654E-2</v>
      </c>
      <c r="P42" s="229">
        <f t="shared" si="2"/>
        <v>2.8276144330169126</v>
      </c>
    </row>
    <row r="43" spans="1:16" ht="13" customHeight="1" x14ac:dyDescent="0.3">
      <c r="A43" s="35" t="s">
        <v>252</v>
      </c>
      <c r="B43" s="37">
        <f>'General Information - 2013'!J42</f>
        <v>76947</v>
      </c>
      <c r="C43" s="37"/>
      <c r="D43" s="22">
        <v>189743</v>
      </c>
      <c r="E43" s="22">
        <v>112758</v>
      </c>
      <c r="F43" s="22">
        <v>302501</v>
      </c>
      <c r="G43" s="255">
        <f>F43/'Operating Expenditures 2 - 2013'!O43</f>
        <v>0.63284728033472804</v>
      </c>
      <c r="H43" s="24">
        <f t="shared" si="0"/>
        <v>3.9312903686953358</v>
      </c>
      <c r="I43" s="22">
        <v>26010</v>
      </c>
      <c r="J43" s="22">
        <v>4980</v>
      </c>
      <c r="K43" s="22">
        <v>9600</v>
      </c>
      <c r="L43" s="22">
        <v>0</v>
      </c>
      <c r="M43" s="22">
        <v>0</v>
      </c>
      <c r="N43" s="22">
        <f t="shared" si="1"/>
        <v>40590</v>
      </c>
      <c r="O43" s="112">
        <f>N43/'Operating Expenditures 2 - 2013'!O43</f>
        <v>8.4916317991631796E-2</v>
      </c>
      <c r="P43" s="229">
        <f t="shared" si="2"/>
        <v>0.52750594565090259</v>
      </c>
    </row>
    <row r="44" spans="1:16" ht="13" customHeight="1" x14ac:dyDescent="0.3">
      <c r="A44" s="35" t="s">
        <v>65</v>
      </c>
      <c r="B44" s="37">
        <f>'General Information - 2013'!J43</f>
        <v>156220</v>
      </c>
      <c r="C44" s="37"/>
      <c r="D44" s="22">
        <v>3229132</v>
      </c>
      <c r="E44" s="22">
        <v>1081944</v>
      </c>
      <c r="F44" s="22">
        <v>4311076</v>
      </c>
      <c r="G44" s="255">
        <f>F44/'Operating Expenditures 2 - 2013'!O44</f>
        <v>0.64232901923109009</v>
      </c>
      <c r="H44" s="24">
        <f t="shared" si="0"/>
        <v>27.596184867494561</v>
      </c>
      <c r="I44" s="22">
        <v>328052</v>
      </c>
      <c r="J44" s="22">
        <v>102886</v>
      </c>
      <c r="K44" s="22">
        <v>66658</v>
      </c>
      <c r="L44" s="22">
        <v>167824</v>
      </c>
      <c r="M44" s="22">
        <v>1922</v>
      </c>
      <c r="N44" s="22">
        <f t="shared" si="1"/>
        <v>667342</v>
      </c>
      <c r="O44" s="112">
        <f>N44/'Operating Expenditures 2 - 2013'!O44</f>
        <v>9.9430660083866335E-2</v>
      </c>
      <c r="P44" s="229">
        <f t="shared" si="2"/>
        <v>4.2718089873255662</v>
      </c>
    </row>
    <row r="45" spans="1:16" ht="13" customHeight="1" x14ac:dyDescent="0.3">
      <c r="A45" s="35" t="s">
        <v>253</v>
      </c>
      <c r="B45" s="37">
        <f>'General Information - 2013'!J44</f>
        <v>23550</v>
      </c>
      <c r="C45" s="37"/>
      <c r="D45" s="22">
        <v>525503</v>
      </c>
      <c r="E45" s="22">
        <v>171458</v>
      </c>
      <c r="F45" s="22">
        <v>696961</v>
      </c>
      <c r="G45" s="255">
        <f>F45/'Operating Expenditures 2 - 2013'!O45</f>
        <v>0.79787458129274358</v>
      </c>
      <c r="H45" s="24">
        <f t="shared" si="0"/>
        <v>29.594946921443736</v>
      </c>
      <c r="I45" s="22">
        <v>17727</v>
      </c>
      <c r="J45" s="22">
        <v>4222</v>
      </c>
      <c r="K45" s="22">
        <v>0</v>
      </c>
      <c r="L45" s="22">
        <v>817</v>
      </c>
      <c r="M45" s="22">
        <v>0</v>
      </c>
      <c r="N45" s="22">
        <f t="shared" si="1"/>
        <v>22766</v>
      </c>
      <c r="O45" s="112">
        <f>N45/'Operating Expenditures 2 - 2013'!O45</f>
        <v>2.6062308676827829E-2</v>
      </c>
      <c r="P45" s="229">
        <f t="shared" si="2"/>
        <v>0.96670912951167731</v>
      </c>
    </row>
    <row r="46" spans="1:16" ht="13" customHeight="1" x14ac:dyDescent="0.3">
      <c r="A46" s="35" t="s">
        <v>48</v>
      </c>
      <c r="B46" s="37">
        <f>'General Information - 2013'!J45</f>
        <v>22499</v>
      </c>
      <c r="C46" s="37"/>
      <c r="D46" s="22">
        <v>577898</v>
      </c>
      <c r="E46" s="22">
        <v>93828</v>
      </c>
      <c r="F46" s="22">
        <v>671726</v>
      </c>
      <c r="G46" s="255">
        <f>F46/'Operating Expenditures 2 - 2013'!O46</f>
        <v>0.47967237581093769</v>
      </c>
      <c r="H46" s="24">
        <f t="shared" si="0"/>
        <v>29.85581581403618</v>
      </c>
      <c r="I46" s="22">
        <v>105236</v>
      </c>
      <c r="J46" s="22">
        <v>12151</v>
      </c>
      <c r="K46" s="22">
        <v>53369</v>
      </c>
      <c r="L46" s="22">
        <v>10471</v>
      </c>
      <c r="M46" s="22">
        <v>5420</v>
      </c>
      <c r="N46" s="22">
        <f t="shared" si="1"/>
        <v>186647</v>
      </c>
      <c r="O46" s="112">
        <f>N46/'Operating Expenditures 2 - 2013'!O46</f>
        <v>0.1332826329902134</v>
      </c>
      <c r="P46" s="229">
        <f t="shared" si="2"/>
        <v>8.2957909240410679</v>
      </c>
    </row>
    <row r="47" spans="1:16" ht="13" customHeight="1" x14ac:dyDescent="0.3">
      <c r="A47" s="35" t="s">
        <v>49</v>
      </c>
      <c r="B47" s="37">
        <f>'General Information - 2013'!J46</f>
        <v>132723</v>
      </c>
      <c r="C47" s="37"/>
      <c r="D47" s="22">
        <v>2220167</v>
      </c>
      <c r="E47" s="22">
        <v>530150</v>
      </c>
      <c r="F47" s="22">
        <v>2750317</v>
      </c>
      <c r="G47" s="255">
        <f>F47/'Operating Expenditures 2 - 2013'!O47</f>
        <v>0.54918020838886905</v>
      </c>
      <c r="H47" s="24">
        <f t="shared" si="0"/>
        <v>20.722233523955907</v>
      </c>
      <c r="I47" s="22">
        <v>273188</v>
      </c>
      <c r="J47" s="22">
        <v>19684</v>
      </c>
      <c r="K47" s="22">
        <v>17324</v>
      </c>
      <c r="L47" s="22">
        <v>76490</v>
      </c>
      <c r="M47" s="22">
        <v>6431</v>
      </c>
      <c r="N47" s="22">
        <f t="shared" si="1"/>
        <v>393117</v>
      </c>
      <c r="O47" s="112">
        <f>N47/'Operating Expenditures 2 - 2013'!O47</f>
        <v>7.8497160865895463E-2</v>
      </c>
      <c r="P47" s="229">
        <f t="shared" si="2"/>
        <v>2.9619357609457291</v>
      </c>
    </row>
    <row r="48" spans="1:16" ht="13" customHeight="1" x14ac:dyDescent="0.3">
      <c r="A48" s="35" t="s">
        <v>254</v>
      </c>
      <c r="B48" s="37">
        <f>'General Information - 2013'!J47</f>
        <v>8894</v>
      </c>
      <c r="C48" s="37"/>
      <c r="D48" s="22">
        <v>151347</v>
      </c>
      <c r="E48" s="22">
        <v>37969</v>
      </c>
      <c r="F48" s="22">
        <v>189316</v>
      </c>
      <c r="G48" s="255">
        <f>F48/'Operating Expenditures 2 - 2013'!O48</f>
        <v>0.52607944156371056</v>
      </c>
      <c r="H48" s="24">
        <f t="shared" si="0"/>
        <v>21.285810658871149</v>
      </c>
      <c r="I48" s="22">
        <v>7319</v>
      </c>
      <c r="J48" s="22">
        <v>1776</v>
      </c>
      <c r="K48" s="22">
        <v>0</v>
      </c>
      <c r="L48" s="22">
        <v>500</v>
      </c>
      <c r="M48" s="22">
        <v>0</v>
      </c>
      <c r="N48" s="22">
        <f t="shared" si="1"/>
        <v>9595</v>
      </c>
      <c r="O48" s="112">
        <f>N48/'Operating Expenditures 2 - 2013'!O48</f>
        <v>2.6662998593905442E-2</v>
      </c>
      <c r="P48" s="229">
        <f t="shared" si="2"/>
        <v>1.0788171801214301</v>
      </c>
    </row>
    <row r="49" spans="1:16" ht="13" customHeight="1" x14ac:dyDescent="0.3">
      <c r="A49" s="35" t="s">
        <v>50</v>
      </c>
      <c r="B49" s="37">
        <f>'General Information - 2013'!J48</f>
        <v>20857</v>
      </c>
      <c r="C49" s="37"/>
      <c r="D49" s="22">
        <v>368282</v>
      </c>
      <c r="E49" s="22">
        <v>88000</v>
      </c>
      <c r="F49" s="22">
        <v>456282</v>
      </c>
      <c r="G49" s="255">
        <f>F49/'Operating Expenditures 2 - 2013'!O49</f>
        <v>0.58494842558952254</v>
      </c>
      <c r="H49" s="24">
        <f t="shared" si="0"/>
        <v>21.876684086877308</v>
      </c>
      <c r="I49" s="22">
        <v>32998</v>
      </c>
      <c r="J49" s="22">
        <v>2204</v>
      </c>
      <c r="K49" s="22">
        <v>9800</v>
      </c>
      <c r="L49" s="22">
        <v>20592</v>
      </c>
      <c r="M49" s="22">
        <v>565</v>
      </c>
      <c r="N49" s="22">
        <f t="shared" si="1"/>
        <v>66159</v>
      </c>
      <c r="O49" s="112">
        <f>N49/'Operating Expenditures 2 - 2013'!O49</f>
        <v>8.4815098751599274E-2</v>
      </c>
      <c r="P49" s="229">
        <f t="shared" si="2"/>
        <v>3.1720285755381887</v>
      </c>
    </row>
    <row r="50" spans="1:16" ht="13" customHeight="1" x14ac:dyDescent="0.3">
      <c r="A50" s="35" t="s">
        <v>255</v>
      </c>
      <c r="B50" s="37">
        <f>'General Information - 2013'!J49</f>
        <v>24235</v>
      </c>
      <c r="C50" s="37"/>
      <c r="D50" s="22">
        <v>253129</v>
      </c>
      <c r="E50" s="22">
        <v>42089</v>
      </c>
      <c r="F50" s="22">
        <v>295218</v>
      </c>
      <c r="G50" s="255">
        <f>F50/'Operating Expenditures 2 - 2013'!O50</f>
        <v>0.55705503413452284</v>
      </c>
      <c r="H50" s="24">
        <f t="shared" si="0"/>
        <v>12.181473076129565</v>
      </c>
      <c r="I50" s="22">
        <v>32836</v>
      </c>
      <c r="J50" s="22">
        <v>6218</v>
      </c>
      <c r="K50" s="22">
        <v>7738</v>
      </c>
      <c r="L50" s="22">
        <v>15246</v>
      </c>
      <c r="M50" s="22">
        <v>0</v>
      </c>
      <c r="N50" s="22">
        <f t="shared" si="1"/>
        <v>62038</v>
      </c>
      <c r="O50" s="112">
        <f>N50/'Operating Expenditures 2 - 2013'!O50</f>
        <v>0.11706122325751658</v>
      </c>
      <c r="P50" s="229">
        <f t="shared" si="2"/>
        <v>2.5598514545079429</v>
      </c>
    </row>
    <row r="51" spans="1:16" ht="13" customHeight="1" x14ac:dyDescent="0.3">
      <c r="A51" s="35" t="s">
        <v>256</v>
      </c>
      <c r="B51" s="37">
        <f>'General Information - 2013'!J50</f>
        <v>254887</v>
      </c>
      <c r="C51" s="37"/>
      <c r="D51" s="22">
        <v>6412654</v>
      </c>
      <c r="E51" s="22">
        <v>1514434</v>
      </c>
      <c r="F51" s="22">
        <v>7927088</v>
      </c>
      <c r="G51" s="255">
        <f>F51/'Operating Expenditures 2 - 2013'!O51</f>
        <v>0.58809397054206425</v>
      </c>
      <c r="H51" s="24">
        <f t="shared" si="0"/>
        <v>31.100401354325641</v>
      </c>
      <c r="I51" s="22">
        <v>594041</v>
      </c>
      <c r="J51" s="22">
        <v>118659</v>
      </c>
      <c r="K51" s="22">
        <v>204936</v>
      </c>
      <c r="L51" s="22">
        <v>298130</v>
      </c>
      <c r="M51" s="22">
        <v>0</v>
      </c>
      <c r="N51" s="22">
        <f t="shared" si="1"/>
        <v>1215766</v>
      </c>
      <c r="O51" s="112">
        <f>N51/'Operating Expenditures 2 - 2013'!O51</f>
        <v>9.0195120098331596E-2</v>
      </c>
      <c r="P51" s="229">
        <f t="shared" si="2"/>
        <v>4.7698234904094754</v>
      </c>
    </row>
    <row r="52" spans="1:16" ht="13" customHeight="1" x14ac:dyDescent="0.3">
      <c r="A52" s="35" t="s">
        <v>51</v>
      </c>
      <c r="B52" s="37">
        <f>'General Information - 2013'!J51</f>
        <v>4338</v>
      </c>
      <c r="C52" s="37"/>
      <c r="D52" s="22">
        <v>83918</v>
      </c>
      <c r="E52" s="22">
        <v>7931</v>
      </c>
      <c r="F52" s="22">
        <v>91849</v>
      </c>
      <c r="G52" s="255">
        <f>F52/'Operating Expenditures 2 - 2013'!O52</f>
        <v>0.44624369008924969</v>
      </c>
      <c r="H52" s="24">
        <f t="shared" si="0"/>
        <v>21.173121254034118</v>
      </c>
      <c r="I52" s="22">
        <v>9913</v>
      </c>
      <c r="J52" s="22">
        <v>0</v>
      </c>
      <c r="K52" s="22">
        <v>1470</v>
      </c>
      <c r="L52" s="22">
        <v>1653</v>
      </c>
      <c r="M52" s="22">
        <v>0</v>
      </c>
      <c r="N52" s="22">
        <f t="shared" si="1"/>
        <v>13036</v>
      </c>
      <c r="O52" s="112">
        <f>N52/'Operating Expenditures 2 - 2013'!O52</f>
        <v>6.3334742283568238E-2</v>
      </c>
      <c r="P52" s="229">
        <f t="shared" si="2"/>
        <v>3.0050714615029968</v>
      </c>
    </row>
    <row r="53" spans="1:16" ht="13" customHeight="1" x14ac:dyDescent="0.3">
      <c r="A53" s="35" t="s">
        <v>52</v>
      </c>
      <c r="B53" s="37">
        <f>'General Information - 2013'!J52</f>
        <v>43482</v>
      </c>
      <c r="C53" s="37"/>
      <c r="D53" s="22">
        <v>247106</v>
      </c>
      <c r="E53" s="22">
        <v>74008</v>
      </c>
      <c r="F53" s="22">
        <v>321114</v>
      </c>
      <c r="G53" s="255">
        <f>F53/'Operating Expenditures 2 - 2013'!O53</f>
        <v>0.59392195195933917</v>
      </c>
      <c r="H53" s="24">
        <f t="shared" si="0"/>
        <v>7.3849868911273626</v>
      </c>
      <c r="I53" s="22">
        <v>47306</v>
      </c>
      <c r="J53" s="22">
        <v>370</v>
      </c>
      <c r="K53" s="22">
        <v>9972</v>
      </c>
      <c r="L53" s="22">
        <v>36910</v>
      </c>
      <c r="M53" s="22">
        <v>0</v>
      </c>
      <c r="N53" s="22">
        <f t="shared" si="1"/>
        <v>94558</v>
      </c>
      <c r="O53" s="112">
        <f>N53/'Operating Expenditures 2 - 2013'!O53</f>
        <v>0.17489138416067562</v>
      </c>
      <c r="P53" s="229">
        <f t="shared" si="2"/>
        <v>2.1746469803596891</v>
      </c>
    </row>
    <row r="54" spans="1:16" ht="13" customHeight="1" x14ac:dyDescent="0.3">
      <c r="A54" s="35" t="s">
        <v>53</v>
      </c>
      <c r="B54" s="37">
        <f>'General Information - 2013'!J53</f>
        <v>52617</v>
      </c>
      <c r="C54" s="37"/>
      <c r="D54" s="22">
        <v>2337549</v>
      </c>
      <c r="E54" s="22">
        <v>733400</v>
      </c>
      <c r="F54" s="22">
        <v>3070949</v>
      </c>
      <c r="G54" s="255">
        <f>F54/'Operating Expenditures 2 - 2013'!O54</f>
        <v>0.63379694220402372</v>
      </c>
      <c r="H54" s="24">
        <f t="shared" si="0"/>
        <v>58.364197882813542</v>
      </c>
      <c r="I54" s="22">
        <v>268142</v>
      </c>
      <c r="J54" s="22">
        <v>17265</v>
      </c>
      <c r="K54" s="22">
        <v>56057</v>
      </c>
      <c r="L54" s="22">
        <v>58958</v>
      </c>
      <c r="M54" s="22">
        <v>31766</v>
      </c>
      <c r="N54" s="22">
        <f t="shared" si="1"/>
        <v>432188</v>
      </c>
      <c r="O54" s="112">
        <f>N54/'Operating Expenditures 2 - 2013'!O54</f>
        <v>8.9196998340666869E-2</v>
      </c>
      <c r="P54" s="229">
        <f t="shared" si="2"/>
        <v>8.213847235684284</v>
      </c>
    </row>
    <row r="55" spans="1:16" ht="13" customHeight="1" x14ac:dyDescent="0.3">
      <c r="A55" s="35" t="s">
        <v>257</v>
      </c>
      <c r="B55" s="37">
        <f>'General Information - 2013'!J54</f>
        <v>21752</v>
      </c>
      <c r="C55" s="37"/>
      <c r="D55" s="22">
        <v>411685</v>
      </c>
      <c r="E55" s="22">
        <v>190480</v>
      </c>
      <c r="F55" s="22">
        <v>602165</v>
      </c>
      <c r="G55" s="255">
        <f>F55/'Operating Expenditures 2 - 2013'!O55</f>
        <v>0.62741532995399862</v>
      </c>
      <c r="H55" s="24">
        <f t="shared" si="0"/>
        <v>27.683201544685545</v>
      </c>
      <c r="I55" s="22">
        <v>70050</v>
      </c>
      <c r="J55" s="22">
        <v>4245</v>
      </c>
      <c r="K55" s="22">
        <v>0</v>
      </c>
      <c r="L55" s="22">
        <v>707</v>
      </c>
      <c r="M55" s="22">
        <v>0</v>
      </c>
      <c r="N55" s="22">
        <f t="shared" si="1"/>
        <v>75002</v>
      </c>
      <c r="O55" s="112">
        <f>N55/'Operating Expenditures 2 - 2013'!O55</f>
        <v>7.8147027105875982E-2</v>
      </c>
      <c r="P55" s="229">
        <f t="shared" si="2"/>
        <v>3.4480507539536593</v>
      </c>
    </row>
    <row r="56" spans="1:16" ht="13" customHeight="1" x14ac:dyDescent="0.3">
      <c r="A56" s="35" t="s">
        <v>54</v>
      </c>
      <c r="B56" s="37">
        <f>'General Information - 2013'!J55</f>
        <v>43761</v>
      </c>
      <c r="C56" s="37"/>
      <c r="D56" s="22">
        <v>1326946</v>
      </c>
      <c r="E56" s="22">
        <v>647368</v>
      </c>
      <c r="F56" s="22">
        <v>1974314</v>
      </c>
      <c r="G56" s="255">
        <f>F56/'Operating Expenditures 2 - 2013'!O56</f>
        <v>0.64198819501891191</v>
      </c>
      <c r="H56" s="24">
        <f t="shared" si="0"/>
        <v>45.11583373323279</v>
      </c>
      <c r="I56" s="22">
        <v>145731</v>
      </c>
      <c r="J56" s="22">
        <v>17256</v>
      </c>
      <c r="K56" s="22">
        <v>59218</v>
      </c>
      <c r="L56" s="22">
        <v>58140</v>
      </c>
      <c r="M56" s="22">
        <v>76</v>
      </c>
      <c r="N56" s="22">
        <f t="shared" si="1"/>
        <v>280421</v>
      </c>
      <c r="O56" s="112">
        <f>N56/'Operating Expenditures 2 - 2013'!O56</f>
        <v>9.1184569240454302E-2</v>
      </c>
      <c r="P56" s="229">
        <f t="shared" si="2"/>
        <v>6.4080116999154502</v>
      </c>
    </row>
    <row r="57" spans="1:16" ht="13" customHeight="1" x14ac:dyDescent="0.3">
      <c r="A57" s="35" t="s">
        <v>55</v>
      </c>
      <c r="B57" s="37">
        <f>'General Information - 2013'!J56</f>
        <v>52936</v>
      </c>
      <c r="C57" s="37"/>
      <c r="D57" s="22">
        <v>672345</v>
      </c>
      <c r="E57" s="22">
        <v>194525</v>
      </c>
      <c r="F57" s="22">
        <v>866870</v>
      </c>
      <c r="G57" s="255">
        <f>F57/'Operating Expenditures 2 - 2013'!O57</f>
        <v>0.59846750013634953</v>
      </c>
      <c r="H57" s="24">
        <f t="shared" si="0"/>
        <v>16.375812301647272</v>
      </c>
      <c r="I57" s="22">
        <v>163577</v>
      </c>
      <c r="J57" s="22">
        <v>7195</v>
      </c>
      <c r="K57" s="22">
        <v>9000</v>
      </c>
      <c r="L57" s="22">
        <v>40286</v>
      </c>
      <c r="M57" s="22">
        <v>0</v>
      </c>
      <c r="N57" s="22">
        <f t="shared" si="1"/>
        <v>220058</v>
      </c>
      <c r="O57" s="112">
        <f>N57/'Operating Expenditures 2 - 2013'!O57</f>
        <v>0.15192308090602374</v>
      </c>
      <c r="P57" s="229">
        <f t="shared" si="2"/>
        <v>4.1570575789632764</v>
      </c>
    </row>
    <row r="58" spans="1:16" ht="13" customHeight="1" x14ac:dyDescent="0.3">
      <c r="A58" s="35" t="s">
        <v>56</v>
      </c>
      <c r="B58" s="37">
        <f>'General Information - 2013'!J57</f>
        <v>53543</v>
      </c>
      <c r="C58" s="37"/>
      <c r="D58" s="22">
        <v>978235</v>
      </c>
      <c r="E58" s="22">
        <v>372054</v>
      </c>
      <c r="F58" s="22">
        <v>1350289</v>
      </c>
      <c r="G58" s="255">
        <f>F58/'Operating Expenditures 2 - 2013'!O58</f>
        <v>0.53892973900229935</v>
      </c>
      <c r="H58" s="24">
        <f t="shared" si="0"/>
        <v>25.218777431223504</v>
      </c>
      <c r="I58" s="22">
        <v>223939</v>
      </c>
      <c r="J58" s="22">
        <v>9961</v>
      </c>
      <c r="K58" s="22">
        <v>0</v>
      </c>
      <c r="L58" s="22">
        <v>60978</v>
      </c>
      <c r="M58" s="22">
        <v>0</v>
      </c>
      <c r="N58" s="22">
        <f t="shared" si="1"/>
        <v>294878</v>
      </c>
      <c r="O58" s="112">
        <f>N58/'Operating Expenditures 2 - 2013'!O58</f>
        <v>0.11769223001707044</v>
      </c>
      <c r="P58" s="229">
        <f t="shared" si="2"/>
        <v>5.5073118801710779</v>
      </c>
    </row>
    <row r="59" spans="1:16" ht="13" customHeight="1" x14ac:dyDescent="0.3">
      <c r="A59" s="35" t="s">
        <v>57</v>
      </c>
      <c r="B59" s="37">
        <f>'General Information - 2013'!J58</f>
        <v>242333</v>
      </c>
      <c r="C59" s="37"/>
      <c r="D59" s="22">
        <v>3908544</v>
      </c>
      <c r="E59" s="22">
        <v>879559</v>
      </c>
      <c r="F59" s="22">
        <v>4788103</v>
      </c>
      <c r="G59" s="255">
        <f>F59/'Operating Expenditures 2 - 2013'!O59</f>
        <v>0.57481566797594086</v>
      </c>
      <c r="H59" s="24">
        <f t="shared" si="0"/>
        <v>19.758361428282569</v>
      </c>
      <c r="I59" s="22">
        <v>506627</v>
      </c>
      <c r="J59" s="22">
        <v>177045</v>
      </c>
      <c r="K59" s="22">
        <v>437289</v>
      </c>
      <c r="L59" s="22">
        <v>119767</v>
      </c>
      <c r="M59" s="22">
        <v>0</v>
      </c>
      <c r="N59" s="22">
        <f t="shared" si="1"/>
        <v>1240728</v>
      </c>
      <c r="O59" s="112">
        <f>N59/'Operating Expenditures 2 - 2013'!O59</f>
        <v>0.14895040772858337</v>
      </c>
      <c r="P59" s="229">
        <f t="shared" si="2"/>
        <v>5.119930013658891</v>
      </c>
    </row>
    <row r="60" spans="1:16" ht="13" customHeight="1" x14ac:dyDescent="0.3">
      <c r="A60" s="35" t="s">
        <v>58</v>
      </c>
      <c r="B60" s="37">
        <f>'General Information - 2013'!J59</f>
        <v>125412</v>
      </c>
      <c r="C60" s="37"/>
      <c r="D60" s="22">
        <v>1094397</v>
      </c>
      <c r="E60" s="22">
        <v>516352</v>
      </c>
      <c r="F60" s="22">
        <v>1610749</v>
      </c>
      <c r="G60" s="255">
        <f>F60/'Operating Expenditures 2 - 2013'!O60</f>
        <v>0.59821902759218504</v>
      </c>
      <c r="H60" s="24">
        <f t="shared" si="0"/>
        <v>12.843659298950659</v>
      </c>
      <c r="I60" s="22">
        <v>154777</v>
      </c>
      <c r="J60" s="22">
        <v>14665</v>
      </c>
      <c r="K60" s="22">
        <v>30268</v>
      </c>
      <c r="L60" s="22">
        <v>33237</v>
      </c>
      <c r="M60" s="22">
        <v>0</v>
      </c>
      <c r="N60" s="22">
        <f t="shared" si="1"/>
        <v>232947</v>
      </c>
      <c r="O60" s="112">
        <f>N60/'Operating Expenditures 2 - 2013'!O60</f>
        <v>8.6514613897333933E-2</v>
      </c>
      <c r="P60" s="229">
        <f t="shared" si="2"/>
        <v>1.8574538321691705</v>
      </c>
    </row>
    <row r="61" spans="1:16" ht="13" customHeight="1" x14ac:dyDescent="0.3">
      <c r="A61" s="35" t="s">
        <v>258</v>
      </c>
      <c r="B61" s="37">
        <f>'General Information - 2013'!J60</f>
        <v>4908</v>
      </c>
      <c r="C61" s="37"/>
      <c r="D61" s="22">
        <v>105223</v>
      </c>
      <c r="E61" s="22">
        <v>17758</v>
      </c>
      <c r="F61" s="22">
        <v>122981</v>
      </c>
      <c r="G61" s="255">
        <f>F61/'Operating Expenditures 2 - 2013'!O61</f>
        <v>0.63152029906849205</v>
      </c>
      <c r="H61" s="24">
        <f t="shared" si="0"/>
        <v>25.057253463732682</v>
      </c>
      <c r="I61" s="22">
        <v>15795</v>
      </c>
      <c r="J61" s="22">
        <v>950</v>
      </c>
      <c r="K61" s="22">
        <v>0</v>
      </c>
      <c r="L61" s="22">
        <v>0</v>
      </c>
      <c r="M61" s="22">
        <v>0</v>
      </c>
      <c r="N61" s="22">
        <f t="shared" si="1"/>
        <v>16745</v>
      </c>
      <c r="O61" s="112">
        <f>N61/'Operating Expenditures 2 - 2013'!O61</f>
        <v>8.5987326561842062E-2</v>
      </c>
      <c r="P61" s="229">
        <f t="shared" si="2"/>
        <v>3.4117766911165446</v>
      </c>
    </row>
    <row r="62" spans="1:16" ht="13" customHeight="1" x14ac:dyDescent="0.3">
      <c r="A62" s="35" t="s">
        <v>259</v>
      </c>
      <c r="B62" s="37">
        <f>'General Information - 2013'!J61</f>
        <v>112749</v>
      </c>
      <c r="C62" s="37"/>
      <c r="D62" s="22">
        <v>1972536</v>
      </c>
      <c r="E62" s="22">
        <v>970798</v>
      </c>
      <c r="F62" s="22">
        <v>2943334</v>
      </c>
      <c r="G62" s="255">
        <f>F62/'Operating Expenditures 2 - 2013'!O62</f>
        <v>0.54218365985308359</v>
      </c>
      <c r="H62" s="24">
        <f t="shared" si="0"/>
        <v>26.105189403010225</v>
      </c>
      <c r="I62" s="22">
        <v>354347</v>
      </c>
      <c r="J62" s="22">
        <v>38092</v>
      </c>
      <c r="K62" s="22">
        <v>79804</v>
      </c>
      <c r="L62" s="22">
        <v>93595</v>
      </c>
      <c r="M62" s="22">
        <v>28157</v>
      </c>
      <c r="N62" s="22">
        <f t="shared" si="1"/>
        <v>593995</v>
      </c>
      <c r="O62" s="112">
        <f>N62/'Operating Expenditures 2 - 2013'!O62</f>
        <v>0.10941822539828384</v>
      </c>
      <c r="P62" s="229">
        <f t="shared" si="2"/>
        <v>5.2682950624839249</v>
      </c>
    </row>
    <row r="63" spans="1:16" ht="13" customHeight="1" x14ac:dyDescent="0.3">
      <c r="A63" s="35" t="s">
        <v>59</v>
      </c>
      <c r="B63" s="37">
        <f>'General Information - 2013'!J62</f>
        <v>22344</v>
      </c>
      <c r="C63" s="37"/>
      <c r="D63" s="22">
        <v>196768</v>
      </c>
      <c r="E63" s="22">
        <v>55567</v>
      </c>
      <c r="F63" s="22">
        <v>252335</v>
      </c>
      <c r="G63" s="255">
        <f>F63/'Operating Expenditures 2 - 2013'!O63</f>
        <v>0.62100237488771581</v>
      </c>
      <c r="H63" s="24">
        <f t="shared" si="0"/>
        <v>11.293188327962763</v>
      </c>
      <c r="I63" s="22">
        <v>57780</v>
      </c>
      <c r="J63" s="22">
        <v>3208</v>
      </c>
      <c r="K63" s="22">
        <v>0</v>
      </c>
      <c r="L63" s="22">
        <v>3033</v>
      </c>
      <c r="M63" s="22">
        <v>0</v>
      </c>
      <c r="N63" s="22">
        <f t="shared" si="1"/>
        <v>64021</v>
      </c>
      <c r="O63" s="112">
        <f>N63/'Operating Expenditures 2 - 2013'!O63</f>
        <v>0.15755718803450355</v>
      </c>
      <c r="P63" s="229">
        <f t="shared" si="2"/>
        <v>2.8652434658073758</v>
      </c>
    </row>
    <row r="64" spans="1:16" ht="13" customHeight="1" x14ac:dyDescent="0.3">
      <c r="A64" s="35" t="s">
        <v>66</v>
      </c>
      <c r="B64" s="37">
        <f>'General Information - 2013'!J63</f>
        <v>59253</v>
      </c>
      <c r="C64" s="37"/>
      <c r="D64" s="22">
        <v>602479</v>
      </c>
      <c r="E64" s="22">
        <v>303796</v>
      </c>
      <c r="F64" s="22">
        <v>906275</v>
      </c>
      <c r="G64" s="255">
        <f>F64/'Operating Expenditures 2 - 2013'!O64</f>
        <v>0.56235569187543322</v>
      </c>
      <c r="H64" s="24">
        <f t="shared" si="0"/>
        <v>15.295006160025652</v>
      </c>
      <c r="I64" s="22">
        <v>89158</v>
      </c>
      <c r="J64" s="22">
        <v>11638</v>
      </c>
      <c r="K64" s="22">
        <v>21903</v>
      </c>
      <c r="L64" s="22">
        <v>19922</v>
      </c>
      <c r="M64" s="22">
        <v>23071</v>
      </c>
      <c r="N64" s="22">
        <f t="shared" si="1"/>
        <v>165692</v>
      </c>
      <c r="O64" s="112">
        <f>N64/'Operating Expenditures 2 - 2013'!O64</f>
        <v>0.10281408987142344</v>
      </c>
      <c r="P64" s="229">
        <f t="shared" si="2"/>
        <v>2.7963478642431605</v>
      </c>
    </row>
    <row r="65" spans="1:30" ht="13" customHeight="1" x14ac:dyDescent="0.3">
      <c r="A65" s="40" t="s">
        <v>260</v>
      </c>
      <c r="B65" s="37">
        <f>'General Information - 2013'!J64</f>
        <v>52606</v>
      </c>
      <c r="C65" s="37"/>
      <c r="D65" s="22">
        <v>445537</v>
      </c>
      <c r="E65" s="22">
        <v>139399</v>
      </c>
      <c r="F65" s="22">
        <v>584936</v>
      </c>
      <c r="G65" s="255">
        <f>F65/'Operating Expenditures 2 - 2013'!O65</f>
        <v>0.47990377901992104</v>
      </c>
      <c r="H65" s="24">
        <f t="shared" si="0"/>
        <v>11.119187925331712</v>
      </c>
      <c r="I65" s="22">
        <v>109252</v>
      </c>
      <c r="J65" s="22">
        <v>0</v>
      </c>
      <c r="K65" s="22">
        <v>0</v>
      </c>
      <c r="L65" s="22">
        <v>50000</v>
      </c>
      <c r="M65" s="22">
        <v>0</v>
      </c>
      <c r="N65" s="22">
        <f t="shared" si="1"/>
        <v>159252</v>
      </c>
      <c r="O65" s="112">
        <f>N65/'Operating Expenditures 2 - 2013'!O65</f>
        <v>0.13065640790869509</v>
      </c>
      <c r="P65" s="229">
        <f t="shared" si="2"/>
        <v>3.0272592479945253</v>
      </c>
    </row>
    <row r="66" spans="1:30" ht="13" customHeight="1" x14ac:dyDescent="0.3">
      <c r="A66" s="35" t="s">
        <v>60</v>
      </c>
      <c r="B66" s="37">
        <f>'General Information - 2013'!J65</f>
        <v>959</v>
      </c>
      <c r="C66" s="37"/>
      <c r="D66" s="22">
        <v>45000</v>
      </c>
      <c r="E66" s="22">
        <v>250</v>
      </c>
      <c r="F66" s="22">
        <v>45250</v>
      </c>
      <c r="G66" s="255">
        <f>F66/'Operating Expenditures 2 - 2013'!O66</f>
        <v>0.68821292775665399</v>
      </c>
      <c r="H66" s="24">
        <f t="shared" si="0"/>
        <v>47.184567257559955</v>
      </c>
      <c r="I66" s="22">
        <v>6000</v>
      </c>
      <c r="J66" s="22">
        <v>2000</v>
      </c>
      <c r="K66" s="22">
        <v>0</v>
      </c>
      <c r="L66" s="22">
        <v>1000</v>
      </c>
      <c r="M66" s="22">
        <v>1000</v>
      </c>
      <c r="N66" s="22">
        <f t="shared" si="1"/>
        <v>10000</v>
      </c>
      <c r="O66" s="112">
        <f>N66/'Operating Expenditures 2 - 2013'!O66</f>
        <v>0.15209125475285171</v>
      </c>
      <c r="P66" s="229">
        <f t="shared" si="2"/>
        <v>10.427528675703858</v>
      </c>
    </row>
    <row r="67" spans="1:30" ht="13" customHeight="1" x14ac:dyDescent="0.3">
      <c r="A67" s="35" t="s">
        <v>261</v>
      </c>
      <c r="B67" s="37">
        <f>'General Information - 2013'!J66</f>
        <v>46419</v>
      </c>
      <c r="C67" s="37"/>
      <c r="D67" s="22">
        <v>363000</v>
      </c>
      <c r="E67" s="22">
        <v>98000</v>
      </c>
      <c r="F67" s="22">
        <v>461000</v>
      </c>
      <c r="G67" s="255">
        <f>F67/'Operating Expenditures 2 - 2013'!O67</f>
        <v>0.6611783603924043</v>
      </c>
      <c r="H67" s="24">
        <f t="shared" si="0"/>
        <v>9.931278140416639</v>
      </c>
      <c r="I67" s="22">
        <v>57534</v>
      </c>
      <c r="J67" s="22">
        <v>1900</v>
      </c>
      <c r="K67" s="22">
        <v>9800</v>
      </c>
      <c r="L67" s="22">
        <v>3900</v>
      </c>
      <c r="M67" s="22">
        <v>250</v>
      </c>
      <c r="N67" s="22">
        <f t="shared" si="1"/>
        <v>73384</v>
      </c>
      <c r="O67" s="112">
        <f>N67/'Operating Expenditures 2 - 2013'!O67</f>
        <v>0.10524926854454707</v>
      </c>
      <c r="P67" s="229">
        <f t="shared" si="2"/>
        <v>1.580904371054956</v>
      </c>
    </row>
    <row r="68" spans="1:30" ht="13" customHeight="1" x14ac:dyDescent="0.3">
      <c r="A68" s="35" t="s">
        <v>262</v>
      </c>
      <c r="B68" s="37">
        <f>'General Information - 2013'!J67</f>
        <v>40678</v>
      </c>
      <c r="C68" s="37"/>
      <c r="D68" s="22">
        <v>1159903</v>
      </c>
      <c r="E68" s="22">
        <v>418749</v>
      </c>
      <c r="F68" s="22">
        <v>1578652</v>
      </c>
      <c r="G68" s="255">
        <f>F68/'Operating Expenditures 2 - 2013'!O68</f>
        <v>0.55359286980721323</v>
      </c>
      <c r="H68" s="24">
        <f t="shared" si="0"/>
        <v>38.808495992920008</v>
      </c>
      <c r="I68" s="22">
        <v>199354</v>
      </c>
      <c r="J68" s="22">
        <v>11484</v>
      </c>
      <c r="K68" s="22">
        <v>30170</v>
      </c>
      <c r="L68" s="22">
        <v>98698</v>
      </c>
      <c r="M68" s="22">
        <v>0</v>
      </c>
      <c r="N68" s="22">
        <f t="shared" si="1"/>
        <v>339706</v>
      </c>
      <c r="O68" s="112">
        <f>N68/'Operating Expenditures 2 - 2013'!O68</f>
        <v>0.11912620351459928</v>
      </c>
      <c r="P68" s="229">
        <f t="shared" si="2"/>
        <v>8.351098874084272</v>
      </c>
    </row>
    <row r="69" spans="1:30" ht="13" customHeight="1" x14ac:dyDescent="0.3">
      <c r="A69" s="35" t="s">
        <v>263</v>
      </c>
      <c r="B69" s="37">
        <f>'General Information - 2013'!J68</f>
        <v>24573</v>
      </c>
      <c r="C69" s="37"/>
      <c r="D69" s="22">
        <v>672180</v>
      </c>
      <c r="E69" s="22">
        <v>115593</v>
      </c>
      <c r="F69" s="22">
        <v>787773</v>
      </c>
      <c r="G69" s="255">
        <f>F69/'Operating Expenditures 2 - 2013'!O69</f>
        <v>0.61306723114158312</v>
      </c>
      <c r="H69" s="24">
        <f t="shared" si="0"/>
        <v>32.058478818215114</v>
      </c>
      <c r="I69" s="22">
        <v>74391</v>
      </c>
      <c r="J69" s="22">
        <v>5094</v>
      </c>
      <c r="K69" s="22">
        <v>9664</v>
      </c>
      <c r="L69" s="22">
        <v>15803</v>
      </c>
      <c r="M69" s="22">
        <v>625</v>
      </c>
      <c r="N69" s="22">
        <f t="shared" si="1"/>
        <v>105577</v>
      </c>
      <c r="O69" s="112">
        <f>N69/'Operating Expenditures 2 - 2013'!O69</f>
        <v>8.216300769667774E-2</v>
      </c>
      <c r="P69" s="229">
        <f t="shared" si="2"/>
        <v>4.2964635982582511</v>
      </c>
    </row>
    <row r="70" spans="1:30" ht="13" customHeight="1" x14ac:dyDescent="0.3">
      <c r="A70" s="35" t="s">
        <v>264</v>
      </c>
      <c r="B70" s="37">
        <f>'General Information - 2013'!J69</f>
        <v>11465</v>
      </c>
      <c r="C70" s="37"/>
      <c r="D70" s="22">
        <v>121227</v>
      </c>
      <c r="E70" s="22">
        <v>26096</v>
      </c>
      <c r="F70" s="22">
        <v>147323</v>
      </c>
      <c r="G70" s="255">
        <f>F70/'Operating Expenditures 2 - 2013'!O70</f>
        <v>0.57071853596553757</v>
      </c>
      <c r="H70" s="24">
        <f t="shared" ref="H70:H73" si="3">F70/B70</f>
        <v>12.849803750545137</v>
      </c>
      <c r="I70" s="22">
        <v>19719</v>
      </c>
      <c r="J70" s="22">
        <v>2820</v>
      </c>
      <c r="K70" s="22">
        <v>4500</v>
      </c>
      <c r="L70" s="22">
        <v>2732</v>
      </c>
      <c r="M70" s="22">
        <v>0</v>
      </c>
      <c r="N70" s="22">
        <f t="shared" ref="N70:N72" si="4">SUM(I70:M70)</f>
        <v>29771</v>
      </c>
      <c r="O70" s="112">
        <f>N70/'Operating Expenditures 2 - 2013'!O70</f>
        <v>0.11533067840208262</v>
      </c>
      <c r="P70" s="229">
        <f t="shared" ref="P70:P73" si="5">N70/B70</f>
        <v>2.5966855647623199</v>
      </c>
    </row>
    <row r="71" spans="1:30" ht="13" customHeight="1" x14ac:dyDescent="0.3">
      <c r="A71" s="35" t="s">
        <v>61</v>
      </c>
      <c r="B71" s="37">
        <f>'General Information - 2013'!J70</f>
        <v>15444</v>
      </c>
      <c r="C71" s="37"/>
      <c r="D71" s="22">
        <v>197061</v>
      </c>
      <c r="E71" s="22">
        <v>39056</v>
      </c>
      <c r="F71" s="22">
        <v>236117</v>
      </c>
      <c r="G71" s="255">
        <f>F71/'Operating Expenditures 2 - 2013'!O71</f>
        <v>0.55418460224098842</v>
      </c>
      <c r="H71" s="24">
        <f t="shared" si="3"/>
        <v>15.288591038591038</v>
      </c>
      <c r="I71" s="22">
        <v>27824</v>
      </c>
      <c r="J71" s="22">
        <v>3146</v>
      </c>
      <c r="K71" s="22">
        <v>15827</v>
      </c>
      <c r="L71" s="22">
        <v>2050</v>
      </c>
      <c r="M71" s="22">
        <v>0</v>
      </c>
      <c r="N71" s="22">
        <f t="shared" si="4"/>
        <v>48847</v>
      </c>
      <c r="O71" s="112">
        <f>N71/'Operating Expenditures 2 - 2013'!O71</f>
        <v>0.11464763344302004</v>
      </c>
      <c r="P71" s="229">
        <f t="shared" si="5"/>
        <v>3.1628464128464127</v>
      </c>
    </row>
    <row r="72" spans="1:30" ht="13" customHeight="1" x14ac:dyDescent="0.3">
      <c r="A72" s="46" t="s">
        <v>265</v>
      </c>
      <c r="B72" s="37">
        <f>'General Information - 2013'!J71</f>
        <v>14813</v>
      </c>
      <c r="D72" s="22">
        <v>268624</v>
      </c>
      <c r="E72" s="22">
        <v>41370</v>
      </c>
      <c r="F72" s="22">
        <v>309994</v>
      </c>
      <c r="G72" s="255">
        <f>F72/'Operating Expenditures 2 - 2013'!O72</f>
        <v>0.61889873822073149</v>
      </c>
      <c r="H72" s="24">
        <f t="shared" si="3"/>
        <v>20.927158576925674</v>
      </c>
      <c r="I72" s="22">
        <v>59038</v>
      </c>
      <c r="J72" s="22">
        <v>15305</v>
      </c>
      <c r="K72" s="22">
        <v>18390</v>
      </c>
      <c r="L72" s="22">
        <v>2749</v>
      </c>
      <c r="M72" s="22">
        <v>0</v>
      </c>
      <c r="N72" s="22">
        <f t="shared" si="4"/>
        <v>95482</v>
      </c>
      <c r="O72" s="112">
        <f>N72/'Operating Expenditures 2 - 2013'!O72</f>
        <v>0.19062849385082256</v>
      </c>
      <c r="P72" s="229">
        <f t="shared" si="5"/>
        <v>6.445824613515156</v>
      </c>
    </row>
    <row r="73" spans="1:30" ht="13" customHeight="1" x14ac:dyDescent="0.3">
      <c r="A73" s="93" t="s">
        <v>62</v>
      </c>
      <c r="B73" s="242">
        <f t="shared" ref="B73:M73" si="6">SUM(B5:B72)</f>
        <v>4647844</v>
      </c>
      <c r="C73" s="44" t="s">
        <v>224</v>
      </c>
      <c r="D73" s="28">
        <f t="shared" si="6"/>
        <v>83183006</v>
      </c>
      <c r="E73" s="28">
        <f t="shared" si="6"/>
        <v>30334830</v>
      </c>
      <c r="F73" s="28">
        <f t="shared" si="6"/>
        <v>113517836</v>
      </c>
      <c r="G73" s="243">
        <f>F73/'Operating Expenditures 2 - 2013'!O73</f>
        <v>0.59365517783240107</v>
      </c>
      <c r="H73" s="94">
        <f t="shared" si="3"/>
        <v>24.423762071188275</v>
      </c>
      <c r="I73" s="28">
        <f t="shared" si="6"/>
        <v>11440956</v>
      </c>
      <c r="J73" s="28">
        <f t="shared" si="6"/>
        <v>1222959</v>
      </c>
      <c r="K73" s="28">
        <f t="shared" si="6"/>
        <v>4687018</v>
      </c>
      <c r="L73" s="28">
        <f t="shared" si="6"/>
        <v>4175778</v>
      </c>
      <c r="M73" s="28">
        <f t="shared" si="6"/>
        <v>212688</v>
      </c>
      <c r="N73" s="28">
        <f>SUM(N5:N72)</f>
        <v>21739399</v>
      </c>
      <c r="O73" s="158">
        <f>N73/'Operating Expenditures 2 - 2013'!O73</f>
        <v>0.1136888019897994</v>
      </c>
      <c r="P73" s="230">
        <f t="shared" si="5"/>
        <v>4.6773082315155152</v>
      </c>
    </row>
    <row r="74" spans="1:30" s="53" customFormat="1" x14ac:dyDescent="0.25">
      <c r="A74" s="286" t="s">
        <v>191</v>
      </c>
      <c r="C74" s="28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287">
        <v>0.1</v>
      </c>
      <c r="P74" s="216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</row>
    <row r="75" spans="1:30" s="53" customFormat="1" x14ac:dyDescent="0.25">
      <c r="A75" s="286" t="s">
        <v>84</v>
      </c>
      <c r="C75" s="28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2">
        <v>0.15</v>
      </c>
      <c r="P75" s="216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</row>
    <row r="76" spans="1:30" s="53" customFormat="1" x14ac:dyDescent="0.25">
      <c r="A76" s="286" t="s">
        <v>232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0.2</v>
      </c>
      <c r="P76" s="216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</row>
    <row r="77" spans="1:30" s="293" customFormat="1" ht="13" x14ac:dyDescent="0.3">
      <c r="A77" s="289" t="s">
        <v>82</v>
      </c>
      <c r="B77" s="290" t="s">
        <v>298</v>
      </c>
      <c r="C77" s="53"/>
      <c r="D77" s="290"/>
      <c r="E77" s="290"/>
      <c r="F77" s="290"/>
      <c r="G77" s="290"/>
      <c r="H77" s="290">
        <v>24</v>
      </c>
      <c r="I77" s="290"/>
      <c r="J77" s="290"/>
      <c r="K77" s="290"/>
      <c r="L77" s="290"/>
      <c r="M77" s="290"/>
      <c r="N77" s="290"/>
      <c r="O77" s="290"/>
      <c r="P77" s="291">
        <v>4.09</v>
      </c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</row>
    <row r="78" spans="1:30" ht="13" x14ac:dyDescent="0.3">
      <c r="C78" s="29" t="s">
        <v>225</v>
      </c>
    </row>
    <row r="86" spans="1:2" ht="13" x14ac:dyDescent="0.3">
      <c r="A86" s="29" t="s">
        <v>303</v>
      </c>
      <c r="B86" s="31"/>
    </row>
  </sheetData>
  <mergeCells count="6">
    <mergeCell ref="A1:P2"/>
    <mergeCell ref="A3:A4"/>
    <mergeCell ref="B3:B4"/>
    <mergeCell ref="D3:H3"/>
    <mergeCell ref="I3:P3"/>
    <mergeCell ref="C3:C4"/>
  </mergeCells>
  <phoneticPr fontId="0" type="noConversion"/>
  <printOptions horizontalCentered="1" gridLines="1"/>
  <pageMargins left="0.6" right="0.6" top="1.01" bottom="0.52" header="0.5" footer="0.35"/>
  <pageSetup scale="86" fitToHeight="2" orientation="landscape" r:id="rId1"/>
  <headerFooter alignWithMargins="0">
    <oddFooter>&amp;C&amp;"Garamond,Regular"&amp;P</oddFooter>
  </headerFooter>
  <rowBreaks count="1" manualBreakCount="1">
    <brk id="39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83"/>
  <sheetViews>
    <sheetView zoomScaleNormal="100" workbookViewId="0">
      <pane xSplit="1" ySplit="4" topLeftCell="H62" activePane="bottomRight" state="frozen"/>
      <selection pane="topRight" activeCell="C1" sqref="C1"/>
      <selection pane="bottomLeft" activeCell="A3" sqref="A3"/>
      <selection pane="bottomRight" activeCell="J83" sqref="J83"/>
    </sheetView>
  </sheetViews>
  <sheetFormatPr defaultRowHeight="12.5" x14ac:dyDescent="0.25"/>
  <cols>
    <col min="1" max="1" width="29.81640625" bestFit="1" customWidth="1"/>
    <col min="2" max="2" width="7.1796875" style="85" customWidth="1"/>
    <col min="3" max="3" width="8.7265625" style="85" customWidth="1"/>
    <col min="4" max="4" width="7.81640625" style="85" customWidth="1"/>
    <col min="5" max="5" width="7" style="85" customWidth="1"/>
    <col min="6" max="6" width="7.26953125" style="85" customWidth="1"/>
    <col min="7" max="7" width="7.81640625" style="85" customWidth="1"/>
    <col min="8" max="8" width="7.54296875" style="85" customWidth="1"/>
    <col min="9" max="9" width="9.1796875" style="85"/>
    <col min="10" max="10" width="8.1796875" style="85" customWidth="1"/>
    <col min="11" max="11" width="6" style="85" customWidth="1"/>
    <col min="12" max="12" width="6.1796875" style="85" customWidth="1"/>
    <col min="13" max="13" width="7.81640625" style="85" customWidth="1"/>
    <col min="14" max="14" width="7.7265625" style="85" customWidth="1"/>
    <col min="15" max="15" width="8.54296875" style="85" customWidth="1"/>
    <col min="16" max="16" width="5.54296875" style="214" customWidth="1"/>
    <col min="17" max="18" width="9.1796875" style="31"/>
  </cols>
  <sheetData>
    <row r="1" spans="1:18" s="62" customFormat="1" ht="15.5" x14ac:dyDescent="0.35">
      <c r="A1" s="320" t="s">
        <v>192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Q1" s="61"/>
      <c r="R1" s="61"/>
    </row>
    <row r="2" spans="1:18" s="62" customFormat="1" ht="15.5" x14ac:dyDescent="0.35">
      <c r="A2" s="379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  <c r="Q2" s="61"/>
      <c r="R2" s="61"/>
    </row>
    <row r="3" spans="1:18" s="55" customFormat="1" ht="13" x14ac:dyDescent="0.3">
      <c r="A3" s="370" t="s">
        <v>23</v>
      </c>
      <c r="B3" s="376" t="s">
        <v>193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7" t="s">
        <v>194</v>
      </c>
      <c r="P3" s="380" t="s">
        <v>178</v>
      </c>
      <c r="Q3" s="63"/>
      <c r="R3" s="63"/>
    </row>
    <row r="4" spans="1:18" s="69" customFormat="1" ht="50.25" customHeight="1" x14ac:dyDescent="0.25">
      <c r="A4" s="382"/>
      <c r="B4" s="91" t="s">
        <v>195</v>
      </c>
      <c r="C4" s="91" t="s">
        <v>196</v>
      </c>
      <c r="D4" s="91" t="s">
        <v>197</v>
      </c>
      <c r="E4" s="91" t="s">
        <v>198</v>
      </c>
      <c r="F4" s="91" t="s">
        <v>199</v>
      </c>
      <c r="G4" s="91" t="s">
        <v>200</v>
      </c>
      <c r="H4" s="91" t="s">
        <v>201</v>
      </c>
      <c r="I4" s="91" t="s">
        <v>202</v>
      </c>
      <c r="J4" s="95" t="s">
        <v>203</v>
      </c>
      <c r="K4" s="91" t="s">
        <v>204</v>
      </c>
      <c r="L4" s="91" t="s">
        <v>205</v>
      </c>
      <c r="M4" s="95" t="s">
        <v>206</v>
      </c>
      <c r="N4" s="95" t="s">
        <v>207</v>
      </c>
      <c r="O4" s="378"/>
      <c r="P4" s="381"/>
      <c r="Q4" s="68"/>
      <c r="R4" s="68"/>
    </row>
    <row r="5" spans="1:18" ht="13" x14ac:dyDescent="0.3">
      <c r="A5" s="35" t="s">
        <v>233</v>
      </c>
      <c r="B5" s="22">
        <v>78045</v>
      </c>
      <c r="C5" s="22">
        <v>35661</v>
      </c>
      <c r="D5" s="22">
        <v>14319</v>
      </c>
      <c r="E5" s="22">
        <v>24992</v>
      </c>
      <c r="F5" s="22">
        <v>7059</v>
      </c>
      <c r="G5" s="22">
        <v>22438</v>
      </c>
      <c r="H5" s="22">
        <v>0</v>
      </c>
      <c r="I5" s="22">
        <v>41778</v>
      </c>
      <c r="J5" s="22">
        <v>7410</v>
      </c>
      <c r="K5" s="22">
        <v>0</v>
      </c>
      <c r="L5" s="22">
        <v>0</v>
      </c>
      <c r="M5" s="105">
        <v>115306</v>
      </c>
      <c r="N5" s="22">
        <v>347008</v>
      </c>
      <c r="O5" s="22">
        <v>1345749</v>
      </c>
      <c r="P5" s="229">
        <v>21.634444730242429</v>
      </c>
    </row>
    <row r="6" spans="1:18" ht="13" x14ac:dyDescent="0.3">
      <c r="A6" s="35" t="s">
        <v>31</v>
      </c>
      <c r="B6" s="22">
        <v>66362</v>
      </c>
      <c r="C6" s="22">
        <v>5744</v>
      </c>
      <c r="D6" s="22">
        <v>9398</v>
      </c>
      <c r="E6" s="22">
        <v>13499</v>
      </c>
      <c r="F6" s="22">
        <v>9275</v>
      </c>
      <c r="G6" s="22">
        <v>50683</v>
      </c>
      <c r="H6" s="22">
        <v>52599</v>
      </c>
      <c r="I6" s="22">
        <v>0</v>
      </c>
      <c r="J6" s="22">
        <v>0</v>
      </c>
      <c r="K6" s="22">
        <v>2415</v>
      </c>
      <c r="L6" s="22">
        <v>0</v>
      </c>
      <c r="M6" s="105">
        <v>78147</v>
      </c>
      <c r="N6" s="22">
        <v>288122</v>
      </c>
      <c r="O6" s="22">
        <v>875740</v>
      </c>
      <c r="P6" s="229">
        <v>34.292986646826172</v>
      </c>
    </row>
    <row r="7" spans="1:18" ht="13" x14ac:dyDescent="0.3">
      <c r="A7" s="35" t="s">
        <v>234</v>
      </c>
      <c r="B7" s="22">
        <v>234569</v>
      </c>
      <c r="C7" s="22">
        <v>359692</v>
      </c>
      <c r="D7" s="22">
        <v>7050</v>
      </c>
      <c r="E7" s="22">
        <v>85635</v>
      </c>
      <c r="F7" s="22">
        <v>6045</v>
      </c>
      <c r="G7" s="22">
        <v>1440</v>
      </c>
      <c r="H7" s="22">
        <v>26493</v>
      </c>
      <c r="I7" s="22">
        <v>233481</v>
      </c>
      <c r="J7" s="22">
        <v>0</v>
      </c>
      <c r="K7" s="22">
        <v>0</v>
      </c>
      <c r="L7" s="22">
        <v>0</v>
      </c>
      <c r="M7" s="105">
        <v>515708</v>
      </c>
      <c r="N7" s="22">
        <v>1470113</v>
      </c>
      <c r="O7" s="22">
        <v>5389488</v>
      </c>
      <c r="P7" s="229">
        <v>47.113791927827755</v>
      </c>
    </row>
    <row r="8" spans="1:18" ht="13" x14ac:dyDescent="0.3">
      <c r="A8" s="35" t="s">
        <v>235</v>
      </c>
      <c r="B8" s="22">
        <v>66380</v>
      </c>
      <c r="C8" s="22">
        <v>31739</v>
      </c>
      <c r="D8" s="22">
        <v>4265</v>
      </c>
      <c r="E8" s="22">
        <v>37353</v>
      </c>
      <c r="F8" s="22">
        <v>10725</v>
      </c>
      <c r="G8" s="22">
        <v>4857</v>
      </c>
      <c r="H8" s="22">
        <v>15940</v>
      </c>
      <c r="I8" s="22">
        <v>0</v>
      </c>
      <c r="J8" s="22">
        <v>1450</v>
      </c>
      <c r="K8" s="22">
        <v>0</v>
      </c>
      <c r="L8" s="22">
        <v>0</v>
      </c>
      <c r="M8" s="105">
        <v>21053</v>
      </c>
      <c r="N8" s="22">
        <v>193762</v>
      </c>
      <c r="O8" s="22">
        <v>910020</v>
      </c>
      <c r="P8" s="229">
        <v>39.246991848880839</v>
      </c>
    </row>
    <row r="9" spans="1:18" ht="13" x14ac:dyDescent="0.3">
      <c r="A9" s="35" t="s">
        <v>32</v>
      </c>
      <c r="B9" s="22">
        <v>25200</v>
      </c>
      <c r="C9" s="22">
        <v>4582</v>
      </c>
      <c r="D9" s="22">
        <v>225</v>
      </c>
      <c r="E9" s="22">
        <v>11802</v>
      </c>
      <c r="F9" s="22">
        <v>1825</v>
      </c>
      <c r="G9" s="22">
        <v>4481</v>
      </c>
      <c r="H9" s="22">
        <v>9719</v>
      </c>
      <c r="I9" s="22">
        <v>7065</v>
      </c>
      <c r="J9" s="22">
        <v>8949</v>
      </c>
      <c r="K9" s="22">
        <v>3630</v>
      </c>
      <c r="L9" s="22">
        <v>0</v>
      </c>
      <c r="M9" s="105">
        <v>25230</v>
      </c>
      <c r="N9" s="22">
        <v>102708</v>
      </c>
      <c r="O9" s="22">
        <v>407152</v>
      </c>
      <c r="P9" s="229">
        <v>13.304316570270888</v>
      </c>
    </row>
    <row r="10" spans="1:18" ht="13" x14ac:dyDescent="0.3">
      <c r="A10" s="35" t="s">
        <v>236</v>
      </c>
      <c r="B10" s="22">
        <v>33153</v>
      </c>
      <c r="C10" s="22">
        <v>11363</v>
      </c>
      <c r="D10" s="22">
        <v>4000</v>
      </c>
      <c r="E10" s="22">
        <v>16891</v>
      </c>
      <c r="F10" s="22">
        <v>535</v>
      </c>
      <c r="G10" s="22">
        <v>4560</v>
      </c>
      <c r="H10" s="22">
        <v>0</v>
      </c>
      <c r="I10" s="22">
        <v>0</v>
      </c>
      <c r="J10" s="22">
        <v>12433</v>
      </c>
      <c r="K10" s="22">
        <v>0</v>
      </c>
      <c r="L10" s="22">
        <v>0</v>
      </c>
      <c r="M10" s="105">
        <v>42296</v>
      </c>
      <c r="N10" s="22">
        <v>125231</v>
      </c>
      <c r="O10" s="22">
        <v>577727</v>
      </c>
      <c r="P10" s="229">
        <v>13.988885929441391</v>
      </c>
    </row>
    <row r="11" spans="1:18" ht="13" x14ac:dyDescent="0.3">
      <c r="A11" s="35" t="s">
        <v>237</v>
      </c>
      <c r="B11" s="22">
        <v>48374</v>
      </c>
      <c r="C11" s="22">
        <v>9571</v>
      </c>
      <c r="D11" s="22">
        <v>118836</v>
      </c>
      <c r="E11" s="22">
        <v>12255</v>
      </c>
      <c r="F11" s="22">
        <v>14297</v>
      </c>
      <c r="G11" s="22">
        <v>32534</v>
      </c>
      <c r="H11" s="22">
        <v>39478</v>
      </c>
      <c r="I11" s="22">
        <v>61694</v>
      </c>
      <c r="J11" s="22">
        <v>7140</v>
      </c>
      <c r="K11" s="22">
        <v>0</v>
      </c>
      <c r="L11" s="22">
        <v>0</v>
      </c>
      <c r="M11" s="105">
        <v>54906</v>
      </c>
      <c r="N11" s="22">
        <v>399085</v>
      </c>
      <c r="O11" s="22">
        <v>1382366</v>
      </c>
      <c r="P11" s="229">
        <v>38.22174910830315</v>
      </c>
    </row>
    <row r="12" spans="1:18" ht="13" x14ac:dyDescent="0.3">
      <c r="A12" s="35" t="s">
        <v>33</v>
      </c>
      <c r="B12" s="22">
        <v>49485</v>
      </c>
      <c r="C12" s="22">
        <v>55503</v>
      </c>
      <c r="D12" s="22">
        <v>38552</v>
      </c>
      <c r="E12" s="22">
        <v>28926</v>
      </c>
      <c r="F12" s="22">
        <v>10902</v>
      </c>
      <c r="G12" s="22">
        <v>27496</v>
      </c>
      <c r="H12" s="22">
        <v>25000</v>
      </c>
      <c r="I12" s="22">
        <v>40000</v>
      </c>
      <c r="J12" s="22">
        <v>6252</v>
      </c>
      <c r="K12" s="22">
        <v>3700</v>
      </c>
      <c r="L12" s="22">
        <v>0</v>
      </c>
      <c r="M12" s="105">
        <v>49066</v>
      </c>
      <c r="N12" s="22">
        <v>334882</v>
      </c>
      <c r="O12" s="22">
        <v>932592</v>
      </c>
      <c r="P12" s="229">
        <v>66.704241470567197</v>
      </c>
    </row>
    <row r="13" spans="1:18" ht="13" x14ac:dyDescent="0.3">
      <c r="A13" s="35" t="s">
        <v>238</v>
      </c>
      <c r="B13" s="22">
        <v>290949</v>
      </c>
      <c r="C13" s="22">
        <v>137625</v>
      </c>
      <c r="D13" s="22">
        <v>27884</v>
      </c>
      <c r="E13" s="22">
        <v>82000</v>
      </c>
      <c r="F13" s="22">
        <v>37690</v>
      </c>
      <c r="G13" s="22">
        <v>21658</v>
      </c>
      <c r="H13" s="22">
        <v>96155</v>
      </c>
      <c r="I13" s="22">
        <v>217722</v>
      </c>
      <c r="J13" s="22">
        <v>13500</v>
      </c>
      <c r="K13" s="22">
        <v>39400</v>
      </c>
      <c r="L13" s="22">
        <v>0</v>
      </c>
      <c r="M13" s="105">
        <v>627692</v>
      </c>
      <c r="N13" s="22">
        <v>1592275</v>
      </c>
      <c r="O13" s="22">
        <v>5038251</v>
      </c>
      <c r="P13" s="229">
        <v>40.689136913174451</v>
      </c>
    </row>
    <row r="14" spans="1:18" ht="13" x14ac:dyDescent="0.3">
      <c r="A14" s="35" t="s">
        <v>34</v>
      </c>
      <c r="B14" s="22">
        <v>452798</v>
      </c>
      <c r="C14" s="22">
        <v>328256</v>
      </c>
      <c r="D14" s="22">
        <v>17033</v>
      </c>
      <c r="E14" s="22">
        <v>157333</v>
      </c>
      <c r="F14" s="22">
        <v>65195</v>
      </c>
      <c r="G14" s="22">
        <v>62869</v>
      </c>
      <c r="H14" s="22">
        <v>328518</v>
      </c>
      <c r="I14" s="22">
        <v>0</v>
      </c>
      <c r="J14" s="22">
        <v>193750</v>
      </c>
      <c r="K14" s="22">
        <v>0</v>
      </c>
      <c r="L14" s="22">
        <v>0</v>
      </c>
      <c r="M14" s="105">
        <v>855286</v>
      </c>
      <c r="N14" s="22">
        <v>2461038</v>
      </c>
      <c r="O14" s="22">
        <v>8577983</v>
      </c>
      <c r="P14" s="229">
        <v>43.922983573652303</v>
      </c>
    </row>
    <row r="15" spans="1:18" ht="13" x14ac:dyDescent="0.3">
      <c r="A15" s="35" t="s">
        <v>35</v>
      </c>
      <c r="B15" s="22">
        <v>11031</v>
      </c>
      <c r="C15" s="22">
        <v>3517</v>
      </c>
      <c r="D15" s="22">
        <v>240</v>
      </c>
      <c r="E15" s="22">
        <v>14099</v>
      </c>
      <c r="F15" s="22">
        <v>231</v>
      </c>
      <c r="G15" s="22">
        <v>2104</v>
      </c>
      <c r="H15" s="22">
        <v>14227</v>
      </c>
      <c r="I15" s="22">
        <v>0</v>
      </c>
      <c r="J15" s="22">
        <v>7165</v>
      </c>
      <c r="K15" s="22">
        <v>0</v>
      </c>
      <c r="L15" s="22">
        <v>0</v>
      </c>
      <c r="M15" s="105">
        <v>59512</v>
      </c>
      <c r="N15" s="22">
        <v>112126</v>
      </c>
      <c r="O15" s="22">
        <v>279941</v>
      </c>
      <c r="P15" s="229">
        <v>28.024927420162179</v>
      </c>
    </row>
    <row r="16" spans="1:18" ht="13" x14ac:dyDescent="0.3">
      <c r="A16" s="35" t="s">
        <v>36</v>
      </c>
      <c r="B16" s="22">
        <v>59683</v>
      </c>
      <c r="C16" s="22">
        <v>24031</v>
      </c>
      <c r="D16" s="22">
        <v>3170</v>
      </c>
      <c r="E16" s="22">
        <v>83362</v>
      </c>
      <c r="F16" s="22">
        <v>7467</v>
      </c>
      <c r="G16" s="22">
        <v>74698</v>
      </c>
      <c r="H16" s="22">
        <v>25657</v>
      </c>
      <c r="I16" s="22">
        <v>30673</v>
      </c>
      <c r="J16" s="22">
        <v>0</v>
      </c>
      <c r="K16" s="22">
        <v>1731</v>
      </c>
      <c r="L16" s="22">
        <v>0</v>
      </c>
      <c r="M16" s="105">
        <v>180813</v>
      </c>
      <c r="N16" s="22">
        <v>491285</v>
      </c>
      <c r="O16" s="22">
        <v>1299114</v>
      </c>
      <c r="P16" s="229">
        <v>192.63256227758006</v>
      </c>
    </row>
    <row r="17" spans="1:16" ht="13" x14ac:dyDescent="0.3">
      <c r="A17" s="35" t="s">
        <v>239</v>
      </c>
      <c r="B17" s="22">
        <v>21779</v>
      </c>
      <c r="C17" s="22">
        <v>0</v>
      </c>
      <c r="D17" s="22">
        <v>0</v>
      </c>
      <c r="E17" s="22">
        <v>11405</v>
      </c>
      <c r="F17" s="22">
        <v>2098</v>
      </c>
      <c r="G17" s="22">
        <v>4872</v>
      </c>
      <c r="H17" s="22">
        <v>15234</v>
      </c>
      <c r="I17" s="22">
        <v>10775</v>
      </c>
      <c r="J17" s="22">
        <v>6046</v>
      </c>
      <c r="K17" s="22">
        <v>2307</v>
      </c>
      <c r="L17" s="22">
        <v>0</v>
      </c>
      <c r="M17" s="105">
        <v>16887</v>
      </c>
      <c r="N17" s="22">
        <v>91403</v>
      </c>
      <c r="O17" s="22">
        <v>319194</v>
      </c>
      <c r="P17" s="229">
        <v>31.177378394217619</v>
      </c>
    </row>
    <row r="18" spans="1:16" ht="13" x14ac:dyDescent="0.3">
      <c r="A18" s="35" t="s">
        <v>240</v>
      </c>
      <c r="B18" s="22">
        <v>13478</v>
      </c>
      <c r="C18" s="22">
        <v>0</v>
      </c>
      <c r="D18" s="22">
        <v>0</v>
      </c>
      <c r="E18" s="22">
        <v>27100</v>
      </c>
      <c r="F18" s="22">
        <v>1800</v>
      </c>
      <c r="G18" s="22">
        <v>0</v>
      </c>
      <c r="H18" s="22">
        <v>0</v>
      </c>
      <c r="I18" s="22">
        <v>26400</v>
      </c>
      <c r="J18" s="22">
        <v>4700</v>
      </c>
      <c r="K18" s="22">
        <v>0</v>
      </c>
      <c r="L18" s="22">
        <v>0</v>
      </c>
      <c r="M18" s="105">
        <v>54500</v>
      </c>
      <c r="N18" s="22">
        <v>127978</v>
      </c>
      <c r="O18" s="22">
        <v>439578</v>
      </c>
      <c r="P18" s="229">
        <v>26.401081081081081</v>
      </c>
    </row>
    <row r="19" spans="1:16" ht="13" x14ac:dyDescent="0.3">
      <c r="A19" s="35" t="s">
        <v>241</v>
      </c>
      <c r="B19" s="22">
        <v>18584</v>
      </c>
      <c r="C19" s="22">
        <v>2840</v>
      </c>
      <c r="D19" s="22">
        <v>36423</v>
      </c>
      <c r="E19" s="22">
        <v>20389</v>
      </c>
      <c r="F19" s="22">
        <v>6822</v>
      </c>
      <c r="G19" s="22">
        <v>748</v>
      </c>
      <c r="H19" s="22">
        <v>61230</v>
      </c>
      <c r="I19" s="22">
        <v>36849</v>
      </c>
      <c r="J19" s="22">
        <v>10700</v>
      </c>
      <c r="K19" s="22">
        <v>2300</v>
      </c>
      <c r="L19" s="22">
        <v>0</v>
      </c>
      <c r="M19" s="105">
        <v>69944</v>
      </c>
      <c r="N19" s="22">
        <v>266829</v>
      </c>
      <c r="O19" s="22">
        <v>703430</v>
      </c>
      <c r="P19" s="229">
        <v>34.411016534585656</v>
      </c>
    </row>
    <row r="20" spans="1:16" ht="13" x14ac:dyDescent="0.3">
      <c r="A20" s="35" t="s">
        <v>63</v>
      </c>
      <c r="B20" s="22">
        <v>109954</v>
      </c>
      <c r="C20" s="22">
        <v>42180</v>
      </c>
      <c r="D20" s="22">
        <v>20465</v>
      </c>
      <c r="E20" s="22">
        <v>36163</v>
      </c>
      <c r="F20" s="22">
        <v>10474</v>
      </c>
      <c r="G20" s="22">
        <v>14411</v>
      </c>
      <c r="H20" s="22">
        <v>1268</v>
      </c>
      <c r="I20" s="22">
        <v>0</v>
      </c>
      <c r="J20" s="22">
        <v>3500</v>
      </c>
      <c r="K20" s="22">
        <v>2371</v>
      </c>
      <c r="L20" s="22">
        <v>0</v>
      </c>
      <c r="M20" s="105">
        <v>124988</v>
      </c>
      <c r="N20" s="22">
        <v>365774</v>
      </c>
      <c r="O20" s="22">
        <v>2102409</v>
      </c>
      <c r="P20" s="229">
        <v>77.628364656795782</v>
      </c>
    </row>
    <row r="21" spans="1:16" ht="13" x14ac:dyDescent="0.3">
      <c r="A21" s="35" t="s">
        <v>242</v>
      </c>
      <c r="B21" s="22">
        <v>1131053</v>
      </c>
      <c r="C21" s="22">
        <v>1723973</v>
      </c>
      <c r="D21" s="22">
        <v>430390</v>
      </c>
      <c r="E21" s="22">
        <v>351880</v>
      </c>
      <c r="F21" s="22">
        <v>76579</v>
      </c>
      <c r="G21" s="22">
        <v>31483</v>
      </c>
      <c r="H21" s="22">
        <v>370591</v>
      </c>
      <c r="I21" s="22">
        <v>1120416</v>
      </c>
      <c r="J21" s="22">
        <v>1307710</v>
      </c>
      <c r="K21" s="22">
        <v>0</v>
      </c>
      <c r="L21" s="22">
        <v>0</v>
      </c>
      <c r="M21" s="105">
        <v>1683869</v>
      </c>
      <c r="N21" s="22">
        <v>8227944</v>
      </c>
      <c r="O21" s="22">
        <v>31266936</v>
      </c>
      <c r="P21" s="229">
        <v>70.226953890936528</v>
      </c>
    </row>
    <row r="22" spans="1:16" ht="13" x14ac:dyDescent="0.3">
      <c r="A22" s="35" t="s">
        <v>243</v>
      </c>
      <c r="B22" s="22">
        <v>9640</v>
      </c>
      <c r="C22" s="22">
        <v>4146</v>
      </c>
      <c r="D22" s="22">
        <v>1300</v>
      </c>
      <c r="E22" s="22">
        <v>10197</v>
      </c>
      <c r="F22" s="22">
        <v>2052</v>
      </c>
      <c r="G22" s="22">
        <v>1435</v>
      </c>
      <c r="H22" s="22">
        <v>21180</v>
      </c>
      <c r="I22" s="22">
        <v>17921</v>
      </c>
      <c r="J22" s="22">
        <v>4000</v>
      </c>
      <c r="K22" s="22">
        <v>0</v>
      </c>
      <c r="L22" s="22">
        <v>195</v>
      </c>
      <c r="M22" s="105">
        <v>15101</v>
      </c>
      <c r="N22" s="22">
        <v>87167</v>
      </c>
      <c r="O22" s="22">
        <v>301740</v>
      </c>
      <c r="P22" s="229">
        <v>40.077035462876879</v>
      </c>
    </row>
    <row r="23" spans="1:16" ht="13" x14ac:dyDescent="0.3">
      <c r="A23" s="35" t="s">
        <v>244</v>
      </c>
      <c r="B23" s="22">
        <v>27033</v>
      </c>
      <c r="C23" s="22">
        <v>16500</v>
      </c>
      <c r="D23" s="22">
        <v>32000</v>
      </c>
      <c r="E23" s="22">
        <v>22046</v>
      </c>
      <c r="F23" s="22">
        <v>11691</v>
      </c>
      <c r="G23" s="22">
        <v>8950</v>
      </c>
      <c r="H23" s="22">
        <v>46459</v>
      </c>
      <c r="I23" s="22">
        <v>0</v>
      </c>
      <c r="J23" s="22">
        <v>9290</v>
      </c>
      <c r="K23" s="22">
        <v>300</v>
      </c>
      <c r="L23" s="22">
        <v>0</v>
      </c>
      <c r="M23" s="105">
        <v>60953</v>
      </c>
      <c r="N23" s="22">
        <v>235222</v>
      </c>
      <c r="O23" s="22">
        <v>767440</v>
      </c>
      <c r="P23" s="229">
        <v>22.855441062600512</v>
      </c>
    </row>
    <row r="24" spans="1:16" ht="13" x14ac:dyDescent="0.3">
      <c r="A24" s="35" t="s">
        <v>245</v>
      </c>
      <c r="B24" s="22">
        <v>29013</v>
      </c>
      <c r="C24" s="22">
        <v>1185</v>
      </c>
      <c r="D24" s="22">
        <v>1202</v>
      </c>
      <c r="E24" s="22">
        <v>14135</v>
      </c>
      <c r="F24" s="22">
        <v>1865</v>
      </c>
      <c r="G24" s="22">
        <v>6184</v>
      </c>
      <c r="H24" s="22">
        <v>16494</v>
      </c>
      <c r="I24" s="22">
        <v>22391</v>
      </c>
      <c r="J24" s="22">
        <v>4470</v>
      </c>
      <c r="K24" s="22">
        <v>0</v>
      </c>
      <c r="L24" s="22">
        <v>0</v>
      </c>
      <c r="M24" s="105">
        <v>29513</v>
      </c>
      <c r="N24" s="22">
        <v>126452</v>
      </c>
      <c r="O24" s="22">
        <v>539467</v>
      </c>
      <c r="P24" s="229">
        <v>26.224636624374117</v>
      </c>
    </row>
    <row r="25" spans="1:16" ht="13" x14ac:dyDescent="0.3">
      <c r="A25" s="35" t="s">
        <v>246</v>
      </c>
      <c r="B25" s="22">
        <v>49525</v>
      </c>
      <c r="C25" s="22">
        <v>3427</v>
      </c>
      <c r="D25" s="22">
        <v>5860</v>
      </c>
      <c r="E25" s="22">
        <v>10757</v>
      </c>
      <c r="F25" s="22">
        <v>5173</v>
      </c>
      <c r="G25" s="22">
        <v>1058</v>
      </c>
      <c r="H25" s="22">
        <v>3378</v>
      </c>
      <c r="I25" s="22">
        <v>17628</v>
      </c>
      <c r="J25" s="22">
        <v>5125</v>
      </c>
      <c r="K25" s="22">
        <v>2744</v>
      </c>
      <c r="L25" s="22">
        <v>0</v>
      </c>
      <c r="M25" s="105">
        <v>33024</v>
      </c>
      <c r="N25" s="22">
        <v>137699</v>
      </c>
      <c r="O25" s="22">
        <v>494518</v>
      </c>
      <c r="P25" s="229">
        <v>22.447480708125283</v>
      </c>
    </row>
    <row r="26" spans="1:16" ht="13" x14ac:dyDescent="0.3">
      <c r="A26" s="35" t="s">
        <v>37</v>
      </c>
      <c r="B26" s="22">
        <v>117037</v>
      </c>
      <c r="C26" s="22">
        <v>23890</v>
      </c>
      <c r="D26" s="22">
        <v>19102</v>
      </c>
      <c r="E26" s="22">
        <v>61526</v>
      </c>
      <c r="F26" s="22">
        <v>6315</v>
      </c>
      <c r="G26" s="22">
        <v>47090</v>
      </c>
      <c r="H26" s="22">
        <v>34200</v>
      </c>
      <c r="I26" s="22">
        <v>88588</v>
      </c>
      <c r="J26" s="22">
        <v>14577</v>
      </c>
      <c r="K26" s="22">
        <v>0</v>
      </c>
      <c r="L26" s="22">
        <v>0</v>
      </c>
      <c r="M26" s="105">
        <v>22679</v>
      </c>
      <c r="N26" s="22">
        <v>435004</v>
      </c>
      <c r="O26" s="22">
        <v>1895618</v>
      </c>
      <c r="P26" s="229">
        <v>25.658761742331954</v>
      </c>
    </row>
    <row r="27" spans="1:16" ht="13" x14ac:dyDescent="0.3">
      <c r="A27" s="35" t="s">
        <v>247</v>
      </c>
      <c r="B27" s="22">
        <v>74072</v>
      </c>
      <c r="C27" s="22">
        <v>32000</v>
      </c>
      <c r="D27" s="22">
        <v>48040</v>
      </c>
      <c r="E27" s="22">
        <v>87145</v>
      </c>
      <c r="F27" s="22">
        <v>3300</v>
      </c>
      <c r="G27" s="22">
        <v>0</v>
      </c>
      <c r="H27" s="22">
        <v>41556</v>
      </c>
      <c r="I27" s="22">
        <v>0</v>
      </c>
      <c r="J27" s="22">
        <v>0</v>
      </c>
      <c r="K27" s="22">
        <v>0</v>
      </c>
      <c r="L27" s="22">
        <v>0</v>
      </c>
      <c r="M27" s="105">
        <v>105909</v>
      </c>
      <c r="N27" s="22">
        <v>392022</v>
      </c>
      <c r="O27" s="22">
        <v>1708335</v>
      </c>
      <c r="P27" s="229">
        <v>51.198339676926302</v>
      </c>
    </row>
    <row r="28" spans="1:16" ht="13" x14ac:dyDescent="0.3">
      <c r="A28" s="35" t="s">
        <v>38</v>
      </c>
      <c r="B28" s="22">
        <v>29667</v>
      </c>
      <c r="C28" s="22">
        <v>8296</v>
      </c>
      <c r="D28" s="22">
        <v>24053</v>
      </c>
      <c r="E28" s="22">
        <v>7360</v>
      </c>
      <c r="F28" s="22">
        <v>13167</v>
      </c>
      <c r="G28" s="22">
        <v>0</v>
      </c>
      <c r="H28" s="22">
        <v>32595</v>
      </c>
      <c r="I28" s="22">
        <v>0</v>
      </c>
      <c r="J28" s="22">
        <v>18000</v>
      </c>
      <c r="K28" s="22">
        <v>3070</v>
      </c>
      <c r="L28" s="22">
        <v>0</v>
      </c>
      <c r="M28" s="105">
        <v>593302</v>
      </c>
      <c r="N28" s="22">
        <v>729510</v>
      </c>
      <c r="O28" s="22">
        <v>1617272</v>
      </c>
      <c r="P28" s="229">
        <v>100.37686196623635</v>
      </c>
    </row>
    <row r="29" spans="1:16" ht="13" x14ac:dyDescent="0.3">
      <c r="A29" s="35" t="s">
        <v>248</v>
      </c>
      <c r="B29" s="22">
        <v>49000</v>
      </c>
      <c r="C29" s="22">
        <v>25000</v>
      </c>
      <c r="D29" s="22">
        <v>33500</v>
      </c>
      <c r="E29" s="22">
        <v>28000</v>
      </c>
      <c r="F29" s="22">
        <v>15600</v>
      </c>
      <c r="G29" s="22">
        <v>14814</v>
      </c>
      <c r="H29" s="22">
        <v>5350</v>
      </c>
      <c r="I29" s="22">
        <v>34072</v>
      </c>
      <c r="J29" s="22">
        <v>9500</v>
      </c>
      <c r="K29" s="22">
        <v>5826</v>
      </c>
      <c r="L29" s="22">
        <v>0</v>
      </c>
      <c r="M29" s="105">
        <v>91022</v>
      </c>
      <c r="N29" s="22">
        <v>311684</v>
      </c>
      <c r="O29" s="22">
        <v>1029148</v>
      </c>
      <c r="P29" s="229">
        <v>32.879077345771698</v>
      </c>
    </row>
    <row r="30" spans="1:16" ht="13" x14ac:dyDescent="0.3">
      <c r="A30" s="35" t="s">
        <v>39</v>
      </c>
      <c r="B30" s="22">
        <v>920123</v>
      </c>
      <c r="C30" s="22">
        <v>348572</v>
      </c>
      <c r="D30" s="22">
        <v>41863</v>
      </c>
      <c r="E30" s="22">
        <v>291426</v>
      </c>
      <c r="F30" s="22">
        <v>5668</v>
      </c>
      <c r="G30" s="22">
        <v>239824</v>
      </c>
      <c r="H30" s="22">
        <v>31298</v>
      </c>
      <c r="I30" s="22">
        <v>0</v>
      </c>
      <c r="J30" s="22">
        <v>715696</v>
      </c>
      <c r="K30" s="22">
        <v>0</v>
      </c>
      <c r="L30" s="22">
        <v>0</v>
      </c>
      <c r="M30" s="105">
        <v>4862589</v>
      </c>
      <c r="N30" s="22">
        <v>7457059</v>
      </c>
      <c r="O30" s="22">
        <v>18375273</v>
      </c>
      <c r="P30" s="229">
        <v>42.264645200762708</v>
      </c>
    </row>
    <row r="31" spans="1:16" ht="13" x14ac:dyDescent="0.3">
      <c r="A31" s="35" t="s">
        <v>249</v>
      </c>
      <c r="B31" s="22">
        <v>11511</v>
      </c>
      <c r="C31" s="22">
        <v>1029</v>
      </c>
      <c r="D31" s="22">
        <v>0</v>
      </c>
      <c r="E31" s="22">
        <v>5947</v>
      </c>
      <c r="F31" s="22">
        <v>60</v>
      </c>
      <c r="G31" s="22">
        <v>682</v>
      </c>
      <c r="H31" s="22">
        <v>4031</v>
      </c>
      <c r="I31" s="22">
        <v>6512</v>
      </c>
      <c r="J31" s="22">
        <v>1999</v>
      </c>
      <c r="K31" s="22">
        <v>0</v>
      </c>
      <c r="L31" s="22">
        <v>0</v>
      </c>
      <c r="M31" s="105">
        <v>14001</v>
      </c>
      <c r="N31" s="22">
        <v>45772</v>
      </c>
      <c r="O31" s="22">
        <v>219924</v>
      </c>
      <c r="P31" s="229">
        <v>21.451814280140461</v>
      </c>
    </row>
    <row r="32" spans="1:16" ht="13" x14ac:dyDescent="0.3">
      <c r="A32" s="35" t="s">
        <v>64</v>
      </c>
      <c r="B32" s="22">
        <v>16500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94">
        <v>0</v>
      </c>
      <c r="N32" s="22">
        <v>16500</v>
      </c>
      <c r="O32" s="22">
        <v>43138</v>
      </c>
      <c r="P32" s="229">
        <v>35.651239669421486</v>
      </c>
    </row>
    <row r="33" spans="1:16" ht="13" x14ac:dyDescent="0.3">
      <c r="A33" s="35" t="s">
        <v>40</v>
      </c>
      <c r="B33" s="22">
        <v>257091</v>
      </c>
      <c r="C33" s="22">
        <v>283146</v>
      </c>
      <c r="D33" s="22">
        <v>29665</v>
      </c>
      <c r="E33" s="22">
        <v>120791</v>
      </c>
      <c r="F33" s="22">
        <v>16540</v>
      </c>
      <c r="G33" s="22">
        <v>21692</v>
      </c>
      <c r="H33" s="22">
        <v>99747</v>
      </c>
      <c r="I33" s="22">
        <v>435667</v>
      </c>
      <c r="J33" s="22">
        <v>447985</v>
      </c>
      <c r="K33" s="22">
        <v>200</v>
      </c>
      <c r="L33" s="22">
        <v>5998</v>
      </c>
      <c r="M33" s="105">
        <v>835473</v>
      </c>
      <c r="N33" s="22">
        <v>2553995</v>
      </c>
      <c r="O33" s="22">
        <v>7613606</v>
      </c>
      <c r="P33" s="229">
        <v>32.98146375273452</v>
      </c>
    </row>
    <row r="34" spans="1:16" ht="13" x14ac:dyDescent="0.3">
      <c r="A34" s="35" t="s">
        <v>41</v>
      </c>
      <c r="B34" s="22">
        <v>214220</v>
      </c>
      <c r="C34" s="22">
        <v>37493</v>
      </c>
      <c r="D34" s="22">
        <v>5774</v>
      </c>
      <c r="E34" s="22">
        <v>242813</v>
      </c>
      <c r="F34" s="22">
        <v>8308</v>
      </c>
      <c r="G34" s="22">
        <v>159768</v>
      </c>
      <c r="H34" s="22">
        <v>22608</v>
      </c>
      <c r="I34" s="22">
        <v>176860</v>
      </c>
      <c r="J34" s="22">
        <v>0</v>
      </c>
      <c r="K34" s="22">
        <v>0</v>
      </c>
      <c r="L34" s="22">
        <v>0</v>
      </c>
      <c r="M34" s="105">
        <v>275942</v>
      </c>
      <c r="N34" s="22">
        <v>1143786</v>
      </c>
      <c r="O34" s="22">
        <v>4829388</v>
      </c>
      <c r="P34" s="229">
        <v>49.715238673680524</v>
      </c>
    </row>
    <row r="35" spans="1:16" ht="13" x14ac:dyDescent="0.3">
      <c r="A35" s="35" t="s">
        <v>42</v>
      </c>
      <c r="B35" s="22">
        <v>19641</v>
      </c>
      <c r="C35" s="22">
        <v>6220</v>
      </c>
      <c r="D35" s="22">
        <v>3253</v>
      </c>
      <c r="E35" s="22">
        <v>14249</v>
      </c>
      <c r="F35" s="22">
        <v>207</v>
      </c>
      <c r="G35" s="22">
        <v>11301</v>
      </c>
      <c r="H35" s="22">
        <v>7465</v>
      </c>
      <c r="I35" s="22">
        <v>0</v>
      </c>
      <c r="J35" s="22">
        <v>4800</v>
      </c>
      <c r="K35" s="22">
        <v>0</v>
      </c>
      <c r="L35" s="22">
        <v>0</v>
      </c>
      <c r="M35" s="105">
        <v>35554</v>
      </c>
      <c r="N35" s="22">
        <v>102690</v>
      </c>
      <c r="O35" s="22">
        <v>443737</v>
      </c>
      <c r="P35" s="229">
        <v>30.028896257697774</v>
      </c>
    </row>
    <row r="36" spans="1:16" ht="13" x14ac:dyDescent="0.3">
      <c r="A36" s="35" t="s">
        <v>43</v>
      </c>
      <c r="B36" s="22">
        <v>122080</v>
      </c>
      <c r="C36" s="22">
        <v>94079</v>
      </c>
      <c r="D36" s="22">
        <v>28997</v>
      </c>
      <c r="E36" s="22">
        <v>66883</v>
      </c>
      <c r="F36" s="22">
        <v>18870</v>
      </c>
      <c r="G36" s="22">
        <v>31259</v>
      </c>
      <c r="H36" s="22">
        <v>17800</v>
      </c>
      <c r="I36" s="22">
        <v>80603</v>
      </c>
      <c r="J36" s="22">
        <v>11075</v>
      </c>
      <c r="K36" s="22">
        <v>0</v>
      </c>
      <c r="L36" s="22">
        <v>0</v>
      </c>
      <c r="M36" s="105">
        <v>78733</v>
      </c>
      <c r="N36" s="22">
        <v>550379</v>
      </c>
      <c r="O36" s="22">
        <v>2047808</v>
      </c>
      <c r="P36" s="229">
        <v>43.189943898426627</v>
      </c>
    </row>
    <row r="37" spans="1:16" ht="13" x14ac:dyDescent="0.3">
      <c r="A37" s="35" t="s">
        <v>250</v>
      </c>
      <c r="B37" s="22">
        <v>167124</v>
      </c>
      <c r="C37" s="22">
        <v>109748</v>
      </c>
      <c r="D37" s="22">
        <v>1379</v>
      </c>
      <c r="E37" s="22">
        <v>89707</v>
      </c>
      <c r="F37" s="22">
        <v>10375</v>
      </c>
      <c r="G37" s="22">
        <v>48558</v>
      </c>
      <c r="H37" s="22">
        <v>95384</v>
      </c>
      <c r="I37" s="22">
        <v>172131</v>
      </c>
      <c r="J37" s="22">
        <v>12974</v>
      </c>
      <c r="K37" s="22">
        <v>0</v>
      </c>
      <c r="L37" s="22">
        <v>0</v>
      </c>
      <c r="M37" s="105">
        <v>249885</v>
      </c>
      <c r="N37" s="22">
        <v>957265</v>
      </c>
      <c r="O37" s="22">
        <v>4112142</v>
      </c>
      <c r="P37" s="229">
        <v>30.675494021021535</v>
      </c>
    </row>
    <row r="38" spans="1:16" ht="13" x14ac:dyDescent="0.3">
      <c r="A38" s="35" t="s">
        <v>44</v>
      </c>
      <c r="B38" s="22">
        <v>35839</v>
      </c>
      <c r="C38" s="22">
        <v>0</v>
      </c>
      <c r="D38" s="22">
        <v>0</v>
      </c>
      <c r="E38" s="22">
        <v>0</v>
      </c>
      <c r="F38" s="22">
        <v>5500</v>
      </c>
      <c r="G38" s="22">
        <v>165000</v>
      </c>
      <c r="H38" s="22">
        <v>0</v>
      </c>
      <c r="I38" s="22">
        <v>22687</v>
      </c>
      <c r="J38" s="22">
        <v>18575</v>
      </c>
      <c r="K38" s="22">
        <v>1960</v>
      </c>
      <c r="L38" s="22">
        <v>0</v>
      </c>
      <c r="M38" s="105">
        <v>63235</v>
      </c>
      <c r="N38" s="22">
        <v>312796</v>
      </c>
      <c r="O38" s="22">
        <v>550904</v>
      </c>
      <c r="P38" s="229">
        <v>46.189653726838266</v>
      </c>
    </row>
    <row r="39" spans="1:16" ht="13" x14ac:dyDescent="0.3">
      <c r="A39" s="35" t="s">
        <v>45</v>
      </c>
      <c r="B39" s="22">
        <v>33424</v>
      </c>
      <c r="C39" s="22">
        <v>9928</v>
      </c>
      <c r="D39" s="22">
        <v>12519</v>
      </c>
      <c r="E39" s="22">
        <v>2763</v>
      </c>
      <c r="F39" s="22">
        <v>980</v>
      </c>
      <c r="G39" s="22">
        <v>6028</v>
      </c>
      <c r="H39" s="22">
        <v>34900</v>
      </c>
      <c r="I39" s="22">
        <v>24452</v>
      </c>
      <c r="J39" s="22">
        <v>9423</v>
      </c>
      <c r="K39" s="22">
        <v>3025</v>
      </c>
      <c r="L39" s="22">
        <v>0</v>
      </c>
      <c r="M39" s="105">
        <v>7093</v>
      </c>
      <c r="N39" s="22">
        <v>144535</v>
      </c>
      <c r="O39" s="22">
        <v>455599</v>
      </c>
      <c r="P39" s="229">
        <v>16.83848911557083</v>
      </c>
    </row>
    <row r="40" spans="1:16" ht="13" x14ac:dyDescent="0.3">
      <c r="A40" s="35" t="s">
        <v>46</v>
      </c>
      <c r="B40" s="22">
        <v>6524</v>
      </c>
      <c r="C40" s="22">
        <v>3013</v>
      </c>
      <c r="D40" s="22">
        <v>3000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105">
        <v>3500</v>
      </c>
      <c r="N40" s="22">
        <v>16037</v>
      </c>
      <c r="O40" s="22">
        <v>113121</v>
      </c>
      <c r="P40" s="229">
        <v>9.3318759280646759</v>
      </c>
    </row>
    <row r="41" spans="1:16" ht="13" x14ac:dyDescent="0.3">
      <c r="A41" s="35" t="s">
        <v>47</v>
      </c>
      <c r="B41" s="22">
        <v>66887</v>
      </c>
      <c r="C41" s="22">
        <v>14602</v>
      </c>
      <c r="D41" s="22">
        <v>35810</v>
      </c>
      <c r="E41" s="22">
        <v>11549</v>
      </c>
      <c r="F41" s="22">
        <v>9479</v>
      </c>
      <c r="G41" s="22">
        <v>1371</v>
      </c>
      <c r="H41" s="22">
        <v>45756</v>
      </c>
      <c r="I41" s="22">
        <v>0</v>
      </c>
      <c r="J41" s="22">
        <v>14585</v>
      </c>
      <c r="K41" s="22">
        <v>500</v>
      </c>
      <c r="L41" s="22">
        <v>0</v>
      </c>
      <c r="M41" s="105">
        <v>161542</v>
      </c>
      <c r="N41" s="22">
        <v>362081</v>
      </c>
      <c r="O41" s="22">
        <v>1705483</v>
      </c>
      <c r="P41" s="229">
        <v>43.576140834994121</v>
      </c>
    </row>
    <row r="42" spans="1:16" ht="13" x14ac:dyDescent="0.3">
      <c r="A42" s="35" t="s">
        <v>251</v>
      </c>
      <c r="B42" s="22">
        <v>336244</v>
      </c>
      <c r="C42" s="22">
        <v>0</v>
      </c>
      <c r="D42" s="22">
        <v>6063</v>
      </c>
      <c r="E42" s="22">
        <v>0</v>
      </c>
      <c r="F42" s="22">
        <v>45069</v>
      </c>
      <c r="G42" s="22">
        <v>82322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105">
        <v>1110656</v>
      </c>
      <c r="N42" s="22">
        <v>1580354</v>
      </c>
      <c r="O42" s="22">
        <v>11338311</v>
      </c>
      <c r="P42" s="229">
        <v>29.938901284607159</v>
      </c>
    </row>
    <row r="43" spans="1:16" ht="13" x14ac:dyDescent="0.3">
      <c r="A43" s="35" t="s">
        <v>252</v>
      </c>
      <c r="B43" s="22">
        <v>71406</v>
      </c>
      <c r="C43" s="22">
        <v>13120</v>
      </c>
      <c r="D43" s="22">
        <v>5200</v>
      </c>
      <c r="E43" s="22">
        <v>5363</v>
      </c>
      <c r="F43" s="22">
        <v>4120</v>
      </c>
      <c r="G43" s="22">
        <v>500</v>
      </c>
      <c r="H43" s="22">
        <v>34000</v>
      </c>
      <c r="I43" s="22">
        <v>0</v>
      </c>
      <c r="J43" s="22">
        <v>0</v>
      </c>
      <c r="K43" s="22">
        <v>1200</v>
      </c>
      <c r="L43" s="22">
        <v>0</v>
      </c>
      <c r="M43" s="294">
        <v>0</v>
      </c>
      <c r="N43" s="22">
        <v>134909</v>
      </c>
      <c r="O43" s="22">
        <v>478000</v>
      </c>
      <c r="P43" s="229">
        <v>6.2120680468374339</v>
      </c>
    </row>
    <row r="44" spans="1:16" ht="13" x14ac:dyDescent="0.3">
      <c r="A44" s="35" t="s">
        <v>65</v>
      </c>
      <c r="B44" s="22">
        <v>294078</v>
      </c>
      <c r="C44" s="22">
        <v>232873</v>
      </c>
      <c r="D44" s="22">
        <v>148513</v>
      </c>
      <c r="E44" s="22">
        <v>56087</v>
      </c>
      <c r="F44" s="22">
        <v>27448</v>
      </c>
      <c r="G44" s="22">
        <v>89475</v>
      </c>
      <c r="H44" s="22">
        <v>203103</v>
      </c>
      <c r="I44" s="22">
        <v>220322</v>
      </c>
      <c r="J44" s="22">
        <v>174719</v>
      </c>
      <c r="K44" s="22">
        <v>0</v>
      </c>
      <c r="L44" s="22">
        <v>0</v>
      </c>
      <c r="M44" s="105">
        <v>286596</v>
      </c>
      <c r="N44" s="22">
        <v>1733214</v>
      </c>
      <c r="O44" s="22">
        <v>6711632</v>
      </c>
      <c r="P44" s="229">
        <v>42.96269363717834</v>
      </c>
    </row>
    <row r="45" spans="1:16" ht="13" x14ac:dyDescent="0.3">
      <c r="A45" s="35" t="s">
        <v>253</v>
      </c>
      <c r="B45" s="22">
        <v>51790</v>
      </c>
      <c r="C45" s="22">
        <v>21427</v>
      </c>
      <c r="D45" s="22">
        <v>10175</v>
      </c>
      <c r="E45" s="22">
        <v>0</v>
      </c>
      <c r="F45" s="22">
        <v>505</v>
      </c>
      <c r="G45" s="22">
        <v>2350</v>
      </c>
      <c r="H45" s="22">
        <v>4882</v>
      </c>
      <c r="I45" s="22">
        <v>29360</v>
      </c>
      <c r="J45" s="22">
        <v>33306</v>
      </c>
      <c r="K45" s="22">
        <v>0</v>
      </c>
      <c r="L45" s="22">
        <v>0</v>
      </c>
      <c r="M45" s="294">
        <v>0</v>
      </c>
      <c r="N45" s="22">
        <v>153795</v>
      </c>
      <c r="O45" s="22">
        <v>873522</v>
      </c>
      <c r="P45" s="229">
        <v>37.092229299363055</v>
      </c>
    </row>
    <row r="46" spans="1:16" ht="13" x14ac:dyDescent="0.3">
      <c r="A46" s="35" t="s">
        <v>48</v>
      </c>
      <c r="B46" s="22">
        <v>62761</v>
      </c>
      <c r="C46" s="22">
        <v>39967</v>
      </c>
      <c r="D46" s="22">
        <v>19182</v>
      </c>
      <c r="E46" s="22">
        <v>43939</v>
      </c>
      <c r="F46" s="22">
        <v>13988</v>
      </c>
      <c r="G46" s="22">
        <v>82735</v>
      </c>
      <c r="H46" s="22">
        <v>73235</v>
      </c>
      <c r="I46" s="22">
        <v>63000</v>
      </c>
      <c r="J46" s="22">
        <v>16375</v>
      </c>
      <c r="K46" s="22">
        <v>0</v>
      </c>
      <c r="L46" s="22">
        <v>0</v>
      </c>
      <c r="M46" s="105">
        <v>126830</v>
      </c>
      <c r="N46" s="22">
        <v>542012</v>
      </c>
      <c r="O46" s="22">
        <v>1400385</v>
      </c>
      <c r="P46" s="229">
        <v>62.242099648873285</v>
      </c>
    </row>
    <row r="47" spans="1:16" ht="13" x14ac:dyDescent="0.3">
      <c r="A47" s="35" t="s">
        <v>49</v>
      </c>
      <c r="B47" s="22">
        <v>260433</v>
      </c>
      <c r="C47" s="22">
        <v>146044</v>
      </c>
      <c r="D47" s="22">
        <v>25231</v>
      </c>
      <c r="E47" s="22">
        <v>22235</v>
      </c>
      <c r="F47" s="22">
        <v>15084</v>
      </c>
      <c r="G47" s="22">
        <v>66908</v>
      </c>
      <c r="H47" s="22">
        <v>0</v>
      </c>
      <c r="I47" s="22">
        <v>482720</v>
      </c>
      <c r="J47" s="22">
        <v>15800</v>
      </c>
      <c r="K47" s="22">
        <v>13759</v>
      </c>
      <c r="L47" s="22">
        <v>746</v>
      </c>
      <c r="M47" s="105">
        <v>815647</v>
      </c>
      <c r="N47" s="22">
        <v>1864607</v>
      </c>
      <c r="O47" s="22">
        <v>5008041</v>
      </c>
      <c r="P47" s="229">
        <v>37.733030446870551</v>
      </c>
    </row>
    <row r="48" spans="1:16" ht="13" x14ac:dyDescent="0.3">
      <c r="A48" s="35" t="s">
        <v>254</v>
      </c>
      <c r="B48" s="22">
        <v>13391</v>
      </c>
      <c r="C48" s="22">
        <v>4000</v>
      </c>
      <c r="D48" s="22">
        <v>100000</v>
      </c>
      <c r="E48" s="22">
        <v>8451</v>
      </c>
      <c r="F48" s="22">
        <v>479</v>
      </c>
      <c r="G48" s="22">
        <v>909</v>
      </c>
      <c r="H48" s="22">
        <v>0</v>
      </c>
      <c r="I48" s="22">
        <v>15506</v>
      </c>
      <c r="J48" s="22">
        <v>5215</v>
      </c>
      <c r="K48" s="22">
        <v>0</v>
      </c>
      <c r="L48" s="22">
        <v>0</v>
      </c>
      <c r="M48" s="105">
        <v>13000</v>
      </c>
      <c r="N48" s="22">
        <v>160951</v>
      </c>
      <c r="O48" s="22">
        <v>359862</v>
      </c>
      <c r="P48" s="229">
        <v>40.46120980436249</v>
      </c>
    </row>
    <row r="49" spans="1:16" ht="13" x14ac:dyDescent="0.3">
      <c r="A49" s="35" t="s">
        <v>50</v>
      </c>
      <c r="B49" s="22">
        <v>77166</v>
      </c>
      <c r="C49" s="22">
        <v>50908</v>
      </c>
      <c r="D49" s="22">
        <v>14082</v>
      </c>
      <c r="E49" s="22">
        <v>18975</v>
      </c>
      <c r="F49" s="22">
        <v>5077</v>
      </c>
      <c r="G49" s="22">
        <v>13871</v>
      </c>
      <c r="H49" s="22">
        <v>7720</v>
      </c>
      <c r="I49" s="22">
        <v>0</v>
      </c>
      <c r="J49" s="22">
        <v>21500</v>
      </c>
      <c r="K49" s="22">
        <v>0</v>
      </c>
      <c r="L49" s="22">
        <v>0</v>
      </c>
      <c r="M49" s="105">
        <v>48298</v>
      </c>
      <c r="N49" s="22">
        <v>257597</v>
      </c>
      <c r="O49" s="22">
        <v>780038</v>
      </c>
      <c r="P49" s="229">
        <v>37.399338351632544</v>
      </c>
    </row>
    <row r="50" spans="1:16" ht="13" x14ac:dyDescent="0.3">
      <c r="A50" s="35" t="s">
        <v>255</v>
      </c>
      <c r="B50" s="22">
        <v>19306</v>
      </c>
      <c r="C50" s="22">
        <v>21872</v>
      </c>
      <c r="D50" s="22">
        <v>4354</v>
      </c>
      <c r="E50" s="22">
        <v>13388</v>
      </c>
      <c r="F50" s="22">
        <v>1812</v>
      </c>
      <c r="G50" s="22">
        <v>1509</v>
      </c>
      <c r="H50" s="22">
        <v>24085</v>
      </c>
      <c r="I50" s="22">
        <v>27577</v>
      </c>
      <c r="J50" s="22">
        <v>0</v>
      </c>
      <c r="K50" s="22">
        <v>500</v>
      </c>
      <c r="L50" s="22">
        <v>0</v>
      </c>
      <c r="M50" s="105">
        <v>58303</v>
      </c>
      <c r="N50" s="22">
        <v>172706</v>
      </c>
      <c r="O50" s="22">
        <v>529962</v>
      </c>
      <c r="P50" s="229">
        <v>21.86762946152259</v>
      </c>
    </row>
    <row r="51" spans="1:16" ht="13" x14ac:dyDescent="0.3">
      <c r="A51" s="35" t="s">
        <v>256</v>
      </c>
      <c r="B51" s="22">
        <v>730755</v>
      </c>
      <c r="C51" s="22">
        <v>933765</v>
      </c>
      <c r="D51" s="22">
        <v>0</v>
      </c>
      <c r="E51" s="22">
        <v>223837</v>
      </c>
      <c r="F51" s="22">
        <v>84860</v>
      </c>
      <c r="G51" s="22">
        <v>45475</v>
      </c>
      <c r="H51" s="22">
        <v>369425</v>
      </c>
      <c r="I51" s="22">
        <v>427490</v>
      </c>
      <c r="J51" s="22">
        <v>0</v>
      </c>
      <c r="K51" s="22">
        <v>0</v>
      </c>
      <c r="L51" s="22">
        <v>0</v>
      </c>
      <c r="M51" s="105">
        <v>1520827</v>
      </c>
      <c r="N51" s="22">
        <v>4336434</v>
      </c>
      <c r="O51" s="22">
        <v>13479288</v>
      </c>
      <c r="P51" s="229">
        <v>52.883387540361021</v>
      </c>
    </row>
    <row r="52" spans="1:16" ht="13" x14ac:dyDescent="0.3">
      <c r="A52" s="35" t="s">
        <v>51</v>
      </c>
      <c r="B52" s="22">
        <v>29066</v>
      </c>
      <c r="C52" s="22">
        <v>9019</v>
      </c>
      <c r="D52" s="22">
        <v>4000</v>
      </c>
      <c r="E52" s="22">
        <v>9632</v>
      </c>
      <c r="F52" s="22">
        <v>3101</v>
      </c>
      <c r="G52" s="22">
        <v>5557</v>
      </c>
      <c r="H52" s="22">
        <v>817</v>
      </c>
      <c r="I52" s="22">
        <v>0</v>
      </c>
      <c r="J52" s="22">
        <v>13900</v>
      </c>
      <c r="K52" s="22">
        <v>0</v>
      </c>
      <c r="L52" s="22">
        <v>0</v>
      </c>
      <c r="M52" s="105">
        <v>25850</v>
      </c>
      <c r="N52" s="22">
        <v>100942</v>
      </c>
      <c r="O52" s="22">
        <v>205827</v>
      </c>
      <c r="P52" s="229">
        <v>47.447441217150761</v>
      </c>
    </row>
    <row r="53" spans="1:16" ht="13" x14ac:dyDescent="0.3">
      <c r="A53" s="35" t="s">
        <v>52</v>
      </c>
      <c r="B53" s="22">
        <v>2353</v>
      </c>
      <c r="C53" s="22">
        <v>13477</v>
      </c>
      <c r="D53" s="22">
        <v>0</v>
      </c>
      <c r="E53" s="22">
        <v>7971</v>
      </c>
      <c r="F53" s="22">
        <v>1477</v>
      </c>
      <c r="G53" s="22">
        <v>4945</v>
      </c>
      <c r="H53" s="22">
        <v>13125</v>
      </c>
      <c r="I53" s="22">
        <v>36507</v>
      </c>
      <c r="J53" s="22">
        <v>13095</v>
      </c>
      <c r="K53" s="22">
        <v>4320</v>
      </c>
      <c r="L53" s="22">
        <v>0</v>
      </c>
      <c r="M53" s="105">
        <v>27725</v>
      </c>
      <c r="N53" s="22">
        <v>124995</v>
      </c>
      <c r="O53" s="22">
        <v>540667</v>
      </c>
      <c r="P53" s="229">
        <v>12.434271652637873</v>
      </c>
    </row>
    <row r="54" spans="1:16" ht="13" x14ac:dyDescent="0.3">
      <c r="A54" s="35" t="s">
        <v>53</v>
      </c>
      <c r="B54" s="22">
        <v>167258</v>
      </c>
      <c r="C54" s="22">
        <v>227128</v>
      </c>
      <c r="D54" s="22">
        <v>98712</v>
      </c>
      <c r="E54" s="22">
        <v>128606</v>
      </c>
      <c r="F54" s="22">
        <v>32978</v>
      </c>
      <c r="G54" s="22">
        <v>34661</v>
      </c>
      <c r="H54" s="22">
        <v>65089</v>
      </c>
      <c r="I54" s="22">
        <v>170628</v>
      </c>
      <c r="J54" s="22">
        <v>140000</v>
      </c>
      <c r="K54" s="22">
        <v>0</v>
      </c>
      <c r="L54" s="22">
        <v>0</v>
      </c>
      <c r="M54" s="105">
        <v>277123</v>
      </c>
      <c r="N54" s="22">
        <v>1342183</v>
      </c>
      <c r="O54" s="22">
        <v>4845320</v>
      </c>
      <c r="P54" s="229">
        <v>92.086587984871812</v>
      </c>
    </row>
    <row r="55" spans="1:16" ht="13" x14ac:dyDescent="0.3">
      <c r="A55" s="35" t="s">
        <v>257</v>
      </c>
      <c r="B55" s="22">
        <v>113304</v>
      </c>
      <c r="C55" s="22">
        <v>15887</v>
      </c>
      <c r="D55" s="22">
        <v>8466</v>
      </c>
      <c r="E55" s="22">
        <v>28374</v>
      </c>
      <c r="F55" s="22">
        <v>638</v>
      </c>
      <c r="G55" s="22">
        <v>28227</v>
      </c>
      <c r="H55" s="22">
        <v>46225</v>
      </c>
      <c r="I55" s="22">
        <v>677</v>
      </c>
      <c r="J55" s="22">
        <v>0</v>
      </c>
      <c r="K55" s="22">
        <v>0</v>
      </c>
      <c r="L55" s="22">
        <v>0</v>
      </c>
      <c r="M55" s="105">
        <v>40790</v>
      </c>
      <c r="N55" s="22">
        <v>282588</v>
      </c>
      <c r="O55" s="22">
        <v>959755</v>
      </c>
      <c r="P55" s="229">
        <v>44.122609415226187</v>
      </c>
    </row>
    <row r="56" spans="1:16" ht="13" x14ac:dyDescent="0.3">
      <c r="A56" s="35" t="s">
        <v>54</v>
      </c>
      <c r="B56" s="22">
        <v>127272</v>
      </c>
      <c r="C56" s="22">
        <v>70314</v>
      </c>
      <c r="D56" s="22">
        <v>15648</v>
      </c>
      <c r="E56" s="22">
        <v>62569</v>
      </c>
      <c r="F56" s="22">
        <v>13484</v>
      </c>
      <c r="G56" s="22">
        <v>48760</v>
      </c>
      <c r="H56" s="22">
        <v>126687</v>
      </c>
      <c r="I56" s="22">
        <v>162189</v>
      </c>
      <c r="J56" s="22">
        <v>17300</v>
      </c>
      <c r="K56" s="22">
        <v>0</v>
      </c>
      <c r="L56" s="22">
        <v>0</v>
      </c>
      <c r="M56" s="105">
        <v>176354</v>
      </c>
      <c r="N56" s="22">
        <v>820577</v>
      </c>
      <c r="O56" s="22">
        <v>3075312</v>
      </c>
      <c r="P56" s="229">
        <v>70.275176527044636</v>
      </c>
    </row>
    <row r="57" spans="1:16" ht="13" x14ac:dyDescent="0.3">
      <c r="A57" s="35" t="s">
        <v>55</v>
      </c>
      <c r="B57" s="22">
        <v>65734</v>
      </c>
      <c r="C57" s="22">
        <v>53079</v>
      </c>
      <c r="D57" s="22">
        <v>14813</v>
      </c>
      <c r="E57" s="22">
        <v>13470</v>
      </c>
      <c r="F57" s="22">
        <v>12461</v>
      </c>
      <c r="G57" s="22">
        <v>16491</v>
      </c>
      <c r="H57" s="22">
        <v>0</v>
      </c>
      <c r="I57" s="22">
        <v>80056</v>
      </c>
      <c r="J57" s="22">
        <v>0</v>
      </c>
      <c r="K57" s="22">
        <v>200</v>
      </c>
      <c r="L57" s="22">
        <v>0</v>
      </c>
      <c r="M57" s="105">
        <v>105251</v>
      </c>
      <c r="N57" s="22">
        <v>361555</v>
      </c>
      <c r="O57" s="22">
        <v>1448483</v>
      </c>
      <c r="P57" s="229">
        <v>27.362909928970833</v>
      </c>
    </row>
    <row r="58" spans="1:16" ht="13" x14ac:dyDescent="0.3">
      <c r="A58" s="35" t="s">
        <v>56</v>
      </c>
      <c r="B58" s="22">
        <v>202283</v>
      </c>
      <c r="C58" s="22">
        <v>10946</v>
      </c>
      <c r="D58" s="22">
        <v>15618</v>
      </c>
      <c r="E58" s="22">
        <v>86918</v>
      </c>
      <c r="F58" s="22">
        <v>25650</v>
      </c>
      <c r="G58" s="22">
        <v>39371</v>
      </c>
      <c r="H58" s="22">
        <v>50656</v>
      </c>
      <c r="I58" s="22">
        <v>0</v>
      </c>
      <c r="J58" s="22">
        <v>17950</v>
      </c>
      <c r="K58" s="22">
        <v>0</v>
      </c>
      <c r="L58" s="22">
        <v>0</v>
      </c>
      <c r="M58" s="105">
        <v>410942</v>
      </c>
      <c r="N58" s="22">
        <v>860334</v>
      </c>
      <c r="O58" s="22">
        <v>2505501</v>
      </c>
      <c r="P58" s="229">
        <v>46.794184113703004</v>
      </c>
    </row>
    <row r="59" spans="1:16" ht="13" x14ac:dyDescent="0.3">
      <c r="A59" s="35" t="s">
        <v>57</v>
      </c>
      <c r="B59" s="22">
        <v>239228</v>
      </c>
      <c r="C59" s="22">
        <v>169195</v>
      </c>
      <c r="D59" s="22">
        <v>25798</v>
      </c>
      <c r="E59" s="22">
        <v>153089</v>
      </c>
      <c r="F59" s="22">
        <v>57380</v>
      </c>
      <c r="G59" s="22">
        <v>0</v>
      </c>
      <c r="H59" s="22">
        <v>96466</v>
      </c>
      <c r="I59" s="22">
        <v>584066</v>
      </c>
      <c r="J59" s="22">
        <v>23670</v>
      </c>
      <c r="K59" s="22">
        <v>0</v>
      </c>
      <c r="L59" s="22">
        <v>0</v>
      </c>
      <c r="M59" s="105">
        <v>952083</v>
      </c>
      <c r="N59" s="22">
        <v>2300975</v>
      </c>
      <c r="O59" s="22">
        <v>8329806</v>
      </c>
      <c r="P59" s="229">
        <v>34.373387033544752</v>
      </c>
    </row>
    <row r="60" spans="1:16" ht="13" x14ac:dyDescent="0.3">
      <c r="A60" s="35" t="s">
        <v>58</v>
      </c>
      <c r="B60" s="22">
        <v>163471</v>
      </c>
      <c r="C60" s="22">
        <v>123909</v>
      </c>
      <c r="D60" s="22">
        <v>60113</v>
      </c>
      <c r="E60" s="22">
        <v>75269</v>
      </c>
      <c r="F60" s="22">
        <v>7878</v>
      </c>
      <c r="G60" s="22">
        <v>34489</v>
      </c>
      <c r="H60" s="22">
        <v>29829</v>
      </c>
      <c r="I60" s="22">
        <v>115000</v>
      </c>
      <c r="J60" s="22">
        <v>38330</v>
      </c>
      <c r="K60" s="22">
        <v>0</v>
      </c>
      <c r="L60" s="22">
        <v>0</v>
      </c>
      <c r="M60" s="105">
        <v>200590</v>
      </c>
      <c r="N60" s="22">
        <v>848878</v>
      </c>
      <c r="O60" s="22">
        <v>2692574</v>
      </c>
      <c r="P60" s="229">
        <v>21.469827448728989</v>
      </c>
    </row>
    <row r="61" spans="1:16" ht="13" x14ac:dyDescent="0.3">
      <c r="A61" s="35" t="s">
        <v>258</v>
      </c>
      <c r="B61" s="22">
        <v>7917</v>
      </c>
      <c r="C61" s="22">
        <v>2052</v>
      </c>
      <c r="D61" s="22">
        <v>5723</v>
      </c>
      <c r="E61" s="22">
        <v>5761</v>
      </c>
      <c r="F61" s="22">
        <v>2248</v>
      </c>
      <c r="G61" s="22">
        <v>0</v>
      </c>
      <c r="H61" s="22">
        <v>0</v>
      </c>
      <c r="I61" s="22">
        <v>0</v>
      </c>
      <c r="J61" s="22">
        <v>1150</v>
      </c>
      <c r="K61" s="22">
        <v>0</v>
      </c>
      <c r="L61" s="22">
        <v>0</v>
      </c>
      <c r="M61" s="105">
        <v>30161</v>
      </c>
      <c r="N61" s="22">
        <v>55012</v>
      </c>
      <c r="O61" s="22">
        <v>194738</v>
      </c>
      <c r="P61" s="229">
        <v>39.677669111654438</v>
      </c>
    </row>
    <row r="62" spans="1:16" ht="13" x14ac:dyDescent="0.3">
      <c r="A62" s="35" t="s">
        <v>259</v>
      </c>
      <c r="B62" s="22">
        <v>257764</v>
      </c>
      <c r="C62" s="22">
        <v>711960</v>
      </c>
      <c r="D62" s="22">
        <v>21500</v>
      </c>
      <c r="E62" s="22">
        <v>307150</v>
      </c>
      <c r="F62" s="22">
        <v>24123</v>
      </c>
      <c r="G62" s="22">
        <v>141291</v>
      </c>
      <c r="H62" s="22">
        <v>0</v>
      </c>
      <c r="I62" s="22">
        <v>57156</v>
      </c>
      <c r="J62" s="22">
        <v>0</v>
      </c>
      <c r="K62" s="22">
        <v>0</v>
      </c>
      <c r="L62" s="22">
        <v>0</v>
      </c>
      <c r="M62" s="105">
        <v>370393</v>
      </c>
      <c r="N62" s="22">
        <v>1891337</v>
      </c>
      <c r="O62" s="22">
        <v>5428666</v>
      </c>
      <c r="P62" s="229">
        <v>48.148240782623347</v>
      </c>
    </row>
    <row r="63" spans="1:16" ht="13" x14ac:dyDescent="0.3">
      <c r="A63" s="35" t="s">
        <v>59</v>
      </c>
      <c r="B63" s="22">
        <v>13416</v>
      </c>
      <c r="C63" s="22">
        <v>6276</v>
      </c>
      <c r="D63" s="22">
        <v>25</v>
      </c>
      <c r="E63" s="22">
        <v>17754</v>
      </c>
      <c r="F63" s="22">
        <v>116</v>
      </c>
      <c r="G63" s="22">
        <v>1718</v>
      </c>
      <c r="H63" s="22">
        <v>20682</v>
      </c>
      <c r="I63" s="22">
        <v>0</v>
      </c>
      <c r="J63" s="22">
        <v>2390</v>
      </c>
      <c r="K63" s="22">
        <v>2160</v>
      </c>
      <c r="L63" s="22">
        <v>0</v>
      </c>
      <c r="M63" s="105">
        <v>25442</v>
      </c>
      <c r="N63" s="22">
        <v>89979</v>
      </c>
      <c r="O63" s="22">
        <v>406335</v>
      </c>
      <c r="P63" s="229">
        <v>18.185418904403868</v>
      </c>
    </row>
    <row r="64" spans="1:16" ht="13" x14ac:dyDescent="0.3">
      <c r="A64" s="35" t="s">
        <v>66</v>
      </c>
      <c r="B64" s="22">
        <v>128546</v>
      </c>
      <c r="C64" s="22">
        <v>50121</v>
      </c>
      <c r="D64" s="22">
        <v>4606</v>
      </c>
      <c r="E64" s="22">
        <v>104333</v>
      </c>
      <c r="F64" s="22">
        <v>13598</v>
      </c>
      <c r="G64" s="22">
        <v>37803</v>
      </c>
      <c r="H64" s="22">
        <v>46195</v>
      </c>
      <c r="I64" s="22">
        <v>43667</v>
      </c>
      <c r="J64" s="22">
        <v>10750</v>
      </c>
      <c r="K64" s="22">
        <v>200</v>
      </c>
      <c r="L64" s="22">
        <v>0</v>
      </c>
      <c r="M64" s="105">
        <v>99783</v>
      </c>
      <c r="N64" s="22">
        <v>539602</v>
      </c>
      <c r="O64" s="22">
        <v>1611569</v>
      </c>
      <c r="P64" s="229">
        <v>27.198099674278097</v>
      </c>
    </row>
    <row r="65" spans="1:30" ht="13" x14ac:dyDescent="0.25">
      <c r="A65" s="40" t="s">
        <v>260</v>
      </c>
      <c r="B65" s="22">
        <v>98714</v>
      </c>
      <c r="C65" s="22">
        <v>39500</v>
      </c>
      <c r="D65" s="22">
        <v>0</v>
      </c>
      <c r="E65" s="22">
        <v>10100</v>
      </c>
      <c r="F65" s="22">
        <v>4400</v>
      </c>
      <c r="G65" s="22">
        <v>15000</v>
      </c>
      <c r="H65" s="22">
        <v>0</v>
      </c>
      <c r="I65" s="22">
        <v>98714</v>
      </c>
      <c r="J65" s="22">
        <v>40262</v>
      </c>
      <c r="K65" s="22">
        <v>2013</v>
      </c>
      <c r="L65" s="22">
        <v>0</v>
      </c>
      <c r="M65" s="105">
        <v>165970</v>
      </c>
      <c r="N65" s="22">
        <v>474673</v>
      </c>
      <c r="O65" s="22">
        <v>1218861</v>
      </c>
      <c r="P65" s="229">
        <v>23.169619435045433</v>
      </c>
    </row>
    <row r="66" spans="1:30" ht="13" x14ac:dyDescent="0.3">
      <c r="A66" s="35" t="s">
        <v>60</v>
      </c>
      <c r="B66" s="22">
        <v>10500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94">
        <v>0</v>
      </c>
      <c r="N66" s="22">
        <v>10500</v>
      </c>
      <c r="O66" s="22">
        <v>65750</v>
      </c>
      <c r="P66" s="229">
        <v>68.561001042752864</v>
      </c>
    </row>
    <row r="67" spans="1:30" ht="13" x14ac:dyDescent="0.3">
      <c r="A67" s="35" t="s">
        <v>261</v>
      </c>
      <c r="B67" s="22">
        <v>50700</v>
      </c>
      <c r="C67" s="22">
        <v>9500</v>
      </c>
      <c r="D67" s="22">
        <v>5400</v>
      </c>
      <c r="E67" s="22">
        <v>25000</v>
      </c>
      <c r="F67" s="22">
        <v>2900</v>
      </c>
      <c r="G67" s="22">
        <v>9000</v>
      </c>
      <c r="H67" s="22">
        <v>10500</v>
      </c>
      <c r="I67" s="22">
        <v>35000</v>
      </c>
      <c r="J67" s="22">
        <v>0</v>
      </c>
      <c r="K67" s="22">
        <v>3856</v>
      </c>
      <c r="L67" s="22">
        <v>0</v>
      </c>
      <c r="M67" s="105">
        <v>11000</v>
      </c>
      <c r="N67" s="22">
        <v>162856</v>
      </c>
      <c r="O67" s="22">
        <v>697240</v>
      </c>
      <c r="P67" s="229">
        <v>15.020573472069627</v>
      </c>
    </row>
    <row r="68" spans="1:30" ht="13" x14ac:dyDescent="0.3">
      <c r="A68" s="35" t="s">
        <v>262</v>
      </c>
      <c r="B68" s="22">
        <v>106421</v>
      </c>
      <c r="C68" s="22">
        <v>42146</v>
      </c>
      <c r="D68" s="22">
        <v>8594</v>
      </c>
      <c r="E68" s="22">
        <v>78903</v>
      </c>
      <c r="F68" s="22">
        <v>12259</v>
      </c>
      <c r="G68" s="22">
        <v>101560</v>
      </c>
      <c r="H68" s="22">
        <v>109930</v>
      </c>
      <c r="I68" s="22">
        <v>108090</v>
      </c>
      <c r="J68" s="22">
        <v>10000</v>
      </c>
      <c r="K68" s="22">
        <v>0</v>
      </c>
      <c r="L68" s="22">
        <v>0</v>
      </c>
      <c r="M68" s="105">
        <v>355387</v>
      </c>
      <c r="N68" s="22">
        <v>933290</v>
      </c>
      <c r="O68" s="22">
        <v>2851648</v>
      </c>
      <c r="P68" s="229">
        <v>70.102954914204233</v>
      </c>
    </row>
    <row r="69" spans="1:30" ht="13" x14ac:dyDescent="0.3">
      <c r="A69" s="35" t="s">
        <v>263</v>
      </c>
      <c r="B69" s="22">
        <v>48757</v>
      </c>
      <c r="C69" s="22">
        <v>24888</v>
      </c>
      <c r="D69" s="22">
        <v>24430</v>
      </c>
      <c r="E69" s="22">
        <v>26238</v>
      </c>
      <c r="F69" s="22">
        <v>4542</v>
      </c>
      <c r="G69" s="22">
        <v>9654</v>
      </c>
      <c r="H69" s="22">
        <v>20789</v>
      </c>
      <c r="I69" s="22">
        <v>156204</v>
      </c>
      <c r="J69" s="22">
        <v>15780</v>
      </c>
      <c r="K69" s="22">
        <v>10997</v>
      </c>
      <c r="L69" s="22">
        <v>0</v>
      </c>
      <c r="M69" s="105">
        <v>49341</v>
      </c>
      <c r="N69" s="22">
        <v>391620</v>
      </c>
      <c r="O69" s="22">
        <v>1284970</v>
      </c>
      <c r="P69" s="229">
        <v>52.291946445285475</v>
      </c>
    </row>
    <row r="70" spans="1:30" ht="13" x14ac:dyDescent="0.3">
      <c r="A70" s="35" t="s">
        <v>264</v>
      </c>
      <c r="B70" s="22">
        <v>15982</v>
      </c>
      <c r="C70" s="22">
        <v>4169</v>
      </c>
      <c r="D70" s="22">
        <v>1128</v>
      </c>
      <c r="E70" s="22">
        <v>6339</v>
      </c>
      <c r="F70" s="22">
        <v>45</v>
      </c>
      <c r="G70" s="22">
        <v>7402</v>
      </c>
      <c r="H70" s="22">
        <v>5258</v>
      </c>
      <c r="I70" s="22">
        <v>10101</v>
      </c>
      <c r="J70" s="22">
        <v>6058</v>
      </c>
      <c r="K70" s="22">
        <v>2514</v>
      </c>
      <c r="L70" s="22">
        <v>0</v>
      </c>
      <c r="M70" s="105">
        <v>22046</v>
      </c>
      <c r="N70" s="22">
        <v>81042</v>
      </c>
      <c r="O70" s="22">
        <v>258136</v>
      </c>
      <c r="P70" s="229">
        <v>22.515133013519407</v>
      </c>
    </row>
    <row r="71" spans="1:30" ht="13" x14ac:dyDescent="0.3">
      <c r="A71" s="35" t="s">
        <v>61</v>
      </c>
      <c r="B71" s="22">
        <v>13688</v>
      </c>
      <c r="C71" s="22">
        <v>4964</v>
      </c>
      <c r="D71" s="22">
        <v>0</v>
      </c>
      <c r="E71" s="22">
        <v>5338</v>
      </c>
      <c r="F71" s="22">
        <v>4068</v>
      </c>
      <c r="G71" s="22">
        <v>0</v>
      </c>
      <c r="H71" s="22">
        <v>5634</v>
      </c>
      <c r="I71" s="22">
        <v>28923</v>
      </c>
      <c r="J71" s="22">
        <v>7315</v>
      </c>
      <c r="K71" s="22">
        <v>0</v>
      </c>
      <c r="L71" s="22">
        <v>0</v>
      </c>
      <c r="M71" s="105">
        <v>71168</v>
      </c>
      <c r="N71" s="22">
        <v>141098</v>
      </c>
      <c r="O71" s="22">
        <v>426062</v>
      </c>
      <c r="P71" s="229">
        <v>27.587542087542086</v>
      </c>
    </row>
    <row r="72" spans="1:30" ht="13" x14ac:dyDescent="0.3">
      <c r="A72" s="46" t="s">
        <v>265</v>
      </c>
      <c r="B72" s="22">
        <v>18329</v>
      </c>
      <c r="C72" s="22">
        <v>8785</v>
      </c>
      <c r="D72" s="22">
        <v>9293</v>
      </c>
      <c r="E72" s="22">
        <v>5600</v>
      </c>
      <c r="F72" s="22">
        <v>2254</v>
      </c>
      <c r="G72" s="22">
        <v>1839</v>
      </c>
      <c r="H72" s="22">
        <v>4224</v>
      </c>
      <c r="I72" s="22">
        <v>19341</v>
      </c>
      <c r="J72" s="22">
        <v>1700</v>
      </c>
      <c r="K72" s="22">
        <v>0</v>
      </c>
      <c r="L72" s="22">
        <v>0</v>
      </c>
      <c r="M72" s="105">
        <v>24039</v>
      </c>
      <c r="N72" s="22">
        <v>95404</v>
      </c>
      <c r="O72" s="22">
        <v>500880</v>
      </c>
      <c r="P72" s="229">
        <v>33.813542158914466</v>
      </c>
    </row>
    <row r="73" spans="1:30" x14ac:dyDescent="0.25">
      <c r="A73" s="93" t="s">
        <v>62</v>
      </c>
      <c r="B73" s="28">
        <v>8764861</v>
      </c>
      <c r="C73" s="28">
        <v>6859842</v>
      </c>
      <c r="D73" s="28">
        <v>1716234</v>
      </c>
      <c r="E73" s="28">
        <v>3653067</v>
      </c>
      <c r="F73" s="28">
        <v>828211</v>
      </c>
      <c r="G73" s="28">
        <v>2050168</v>
      </c>
      <c r="H73" s="28">
        <v>3010866</v>
      </c>
      <c r="I73" s="28">
        <v>5898659</v>
      </c>
      <c r="J73" s="28">
        <v>3519344</v>
      </c>
      <c r="K73" s="28">
        <v>117198</v>
      </c>
      <c r="L73" s="28">
        <v>6939</v>
      </c>
      <c r="M73" s="28">
        <v>19535848</v>
      </c>
      <c r="N73" s="28">
        <v>55961237</v>
      </c>
      <c r="O73" s="28">
        <v>191218472</v>
      </c>
      <c r="P73" s="230">
        <v>41.141327462797804</v>
      </c>
    </row>
    <row r="74" spans="1:30" s="293" customFormat="1" ht="13" x14ac:dyDescent="0.3">
      <c r="A74" s="289" t="s">
        <v>82</v>
      </c>
      <c r="B74" s="290" t="s">
        <v>298</v>
      </c>
      <c r="C74" s="53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1">
        <v>35.83</v>
      </c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</row>
    <row r="75" spans="1:30" ht="13" x14ac:dyDescent="0.3">
      <c r="B75"/>
      <c r="C75" s="29" t="s">
        <v>225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x14ac:dyDescent="0.25">
      <c r="B76"/>
      <c r="C76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x14ac:dyDescent="0.25">
      <c r="B77"/>
      <c r="C77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x14ac:dyDescent="0.25">
      <c r="B78"/>
      <c r="C7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x14ac:dyDescent="0.25">
      <c r="B79"/>
      <c r="C7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x14ac:dyDescent="0.25">
      <c r="B80"/>
      <c r="C80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x14ac:dyDescent="0.25">
      <c r="B81"/>
      <c r="C8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x14ac:dyDescent="0.25">
      <c r="B82"/>
      <c r="C8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ht="13" x14ac:dyDescent="0.3">
      <c r="A83" s="29" t="s">
        <v>303</v>
      </c>
      <c r="B83" s="31"/>
      <c r="C8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</sheetData>
  <mergeCells count="5">
    <mergeCell ref="B3:N3"/>
    <mergeCell ref="O3:O4"/>
    <mergeCell ref="A1:P2"/>
    <mergeCell ref="P3:P4"/>
    <mergeCell ref="A3:A4"/>
  </mergeCells>
  <phoneticPr fontId="0" type="noConversion"/>
  <printOptions horizontalCentered="1" verticalCentered="1" gridLines="1"/>
  <pageMargins left="0.5" right="0.5" top="0.75" bottom="0.74" header="0.5" footer="0.5"/>
  <pageSetup scale="91" fitToHeight="2" orientation="landscape" r:id="rId1"/>
  <headerFooter alignWithMargins="0">
    <oddFooter>&amp;C&amp;"Garamond,Regular"&amp;P</oddFooter>
  </headerFooter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6"/>
  <sheetViews>
    <sheetView zoomScaleNormal="100" workbookViewId="0">
      <pane xSplit="1" ySplit="4" topLeftCell="B68" activePane="bottomRight" state="frozen"/>
      <selection pane="topRight" activeCell="C1" sqref="C1"/>
      <selection pane="bottomLeft" activeCell="A3" sqref="A3"/>
      <selection pane="bottomRight" activeCell="Q73" sqref="Q73"/>
    </sheetView>
  </sheetViews>
  <sheetFormatPr defaultRowHeight="12.5" x14ac:dyDescent="0.25"/>
  <cols>
    <col min="1" max="1" width="29.81640625" bestFit="1" customWidth="1"/>
    <col min="2" max="2" width="8" customWidth="1"/>
    <col min="3" max="3" width="6.26953125" style="111" customWidth="1"/>
    <col min="4" max="4" width="6.1796875" style="85" customWidth="1"/>
    <col min="5" max="5" width="7.26953125" style="85" customWidth="1"/>
    <col min="6" max="6" width="7.7265625" style="85" customWidth="1"/>
    <col min="7" max="7" width="6.54296875" style="85" customWidth="1"/>
    <col min="8" max="8" width="7.7265625" style="85" customWidth="1"/>
    <col min="9" max="9" width="6.7265625" style="85" customWidth="1"/>
    <col min="10" max="10" width="7.81640625" style="85" customWidth="1"/>
    <col min="11" max="11" width="6" style="85" customWidth="1"/>
    <col min="12" max="12" width="7.26953125" style="85" customWidth="1"/>
    <col min="13" max="14" width="7" style="85" customWidth="1"/>
    <col min="15" max="15" width="7.7265625" style="85" customWidth="1"/>
    <col min="16" max="16" width="7.26953125" style="85" customWidth="1"/>
    <col min="17" max="17" width="7.81640625" style="85" customWidth="1"/>
    <col min="18" max="19" width="9.1796875" style="31"/>
  </cols>
  <sheetData>
    <row r="1" spans="1:19" s="62" customFormat="1" ht="15.5" x14ac:dyDescent="0.35">
      <c r="A1" s="307" t="s">
        <v>208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37"/>
      <c r="R1" s="61"/>
      <c r="S1" s="61"/>
    </row>
    <row r="2" spans="1:19" s="62" customFormat="1" ht="15.5" x14ac:dyDescent="0.3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38"/>
      <c r="R2" s="61"/>
      <c r="S2" s="61"/>
    </row>
    <row r="3" spans="1:19" s="55" customFormat="1" ht="13" x14ac:dyDescent="0.3">
      <c r="A3" s="370" t="s">
        <v>23</v>
      </c>
      <c r="B3" s="376" t="s">
        <v>209</v>
      </c>
      <c r="C3" s="376"/>
      <c r="D3" s="376"/>
      <c r="E3" s="376"/>
      <c r="F3" s="383"/>
      <c r="G3" s="376" t="s">
        <v>210</v>
      </c>
      <c r="H3" s="376"/>
      <c r="I3" s="376"/>
      <c r="J3" s="376"/>
      <c r="K3" s="376"/>
      <c r="L3" s="376"/>
      <c r="M3" s="376"/>
      <c r="N3" s="376"/>
      <c r="O3" s="376"/>
      <c r="P3" s="376"/>
      <c r="Q3" s="383"/>
      <c r="R3" s="63"/>
      <c r="S3" s="63"/>
    </row>
    <row r="4" spans="1:19" s="69" customFormat="1" ht="39" x14ac:dyDescent="0.3">
      <c r="A4" s="382"/>
      <c r="B4" s="82" t="s">
        <v>14</v>
      </c>
      <c r="C4" s="122" t="s">
        <v>211</v>
      </c>
      <c r="D4" s="82" t="s">
        <v>212</v>
      </c>
      <c r="E4" s="82" t="s">
        <v>213</v>
      </c>
      <c r="F4" s="210" t="s">
        <v>16</v>
      </c>
      <c r="G4" s="82" t="s">
        <v>214</v>
      </c>
      <c r="H4" s="82" t="s">
        <v>215</v>
      </c>
      <c r="I4" s="82" t="s">
        <v>216</v>
      </c>
      <c r="J4" s="91" t="s">
        <v>200</v>
      </c>
      <c r="K4" s="82" t="s">
        <v>217</v>
      </c>
      <c r="L4" s="82" t="s">
        <v>218</v>
      </c>
      <c r="M4" s="82" t="s">
        <v>219</v>
      </c>
      <c r="N4" s="82" t="s">
        <v>220</v>
      </c>
      <c r="O4" s="82" t="s">
        <v>221</v>
      </c>
      <c r="P4" s="82" t="s">
        <v>213</v>
      </c>
      <c r="Q4" s="210" t="s">
        <v>16</v>
      </c>
      <c r="R4" s="68"/>
      <c r="S4" s="68"/>
    </row>
    <row r="5" spans="1:19" ht="13" x14ac:dyDescent="0.3">
      <c r="A5" s="35" t="s">
        <v>233</v>
      </c>
      <c r="B5" s="22">
        <v>0</v>
      </c>
      <c r="C5" s="123">
        <v>0</v>
      </c>
      <c r="D5" s="22">
        <v>0</v>
      </c>
      <c r="E5" s="22">
        <v>0</v>
      </c>
      <c r="F5" s="211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11">
        <v>0</v>
      </c>
    </row>
    <row r="6" spans="1:19" ht="13" x14ac:dyDescent="0.3">
      <c r="A6" s="35" t="s">
        <v>31</v>
      </c>
      <c r="B6" s="22">
        <v>0</v>
      </c>
      <c r="C6" s="123">
        <v>0</v>
      </c>
      <c r="D6" s="22">
        <v>0</v>
      </c>
      <c r="E6" s="22">
        <v>0</v>
      </c>
      <c r="F6" s="211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11">
        <v>0</v>
      </c>
    </row>
    <row r="7" spans="1:19" ht="13" x14ac:dyDescent="0.3">
      <c r="A7" s="35" t="s">
        <v>234</v>
      </c>
      <c r="B7" s="22">
        <v>2744</v>
      </c>
      <c r="C7" s="123">
        <v>0</v>
      </c>
      <c r="D7" s="22">
        <v>0</v>
      </c>
      <c r="E7" s="22">
        <v>0</v>
      </c>
      <c r="F7" s="211">
        <v>2744</v>
      </c>
      <c r="G7" s="22">
        <v>353242</v>
      </c>
      <c r="H7" s="22">
        <v>0</v>
      </c>
      <c r="I7" s="22">
        <v>0</v>
      </c>
      <c r="J7" s="22">
        <v>45211</v>
      </c>
      <c r="K7" s="22">
        <v>0</v>
      </c>
      <c r="L7" s="22">
        <v>0</v>
      </c>
      <c r="M7" s="22">
        <v>0</v>
      </c>
      <c r="N7" s="22">
        <v>6920</v>
      </c>
      <c r="O7" s="22">
        <v>77330</v>
      </c>
      <c r="P7" s="22">
        <v>2077</v>
      </c>
      <c r="Q7" s="211">
        <v>484780</v>
      </c>
    </row>
    <row r="8" spans="1:19" ht="13" x14ac:dyDescent="0.3">
      <c r="A8" s="35" t="s">
        <v>235</v>
      </c>
      <c r="B8" s="22">
        <v>0</v>
      </c>
      <c r="C8" s="123">
        <v>0</v>
      </c>
      <c r="D8" s="22">
        <v>0</v>
      </c>
      <c r="E8" s="22">
        <v>0</v>
      </c>
      <c r="F8" s="211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11">
        <v>0</v>
      </c>
    </row>
    <row r="9" spans="1:19" ht="13" x14ac:dyDescent="0.3">
      <c r="A9" s="35" t="s">
        <v>32</v>
      </c>
      <c r="B9" s="22">
        <v>0</v>
      </c>
      <c r="C9" s="123">
        <v>0</v>
      </c>
      <c r="D9" s="22">
        <v>0</v>
      </c>
      <c r="E9" s="22">
        <v>0</v>
      </c>
      <c r="F9" s="21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11">
        <v>0</v>
      </c>
    </row>
    <row r="10" spans="1:19" ht="13" x14ac:dyDescent="0.3">
      <c r="A10" s="35" t="s">
        <v>236</v>
      </c>
      <c r="B10" s="22">
        <v>0</v>
      </c>
      <c r="C10" s="123">
        <v>0</v>
      </c>
      <c r="D10" s="22">
        <v>0</v>
      </c>
      <c r="E10" s="22">
        <v>0</v>
      </c>
      <c r="F10" s="211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2397</v>
      </c>
      <c r="O10" s="22">
        <v>53570</v>
      </c>
      <c r="P10" s="22">
        <v>0</v>
      </c>
      <c r="Q10" s="211">
        <v>55967</v>
      </c>
    </row>
    <row r="11" spans="1:19" ht="13" x14ac:dyDescent="0.3">
      <c r="A11" s="35" t="s">
        <v>237</v>
      </c>
      <c r="B11" s="22">
        <v>0</v>
      </c>
      <c r="C11" s="123">
        <v>0</v>
      </c>
      <c r="D11" s="22">
        <v>0</v>
      </c>
      <c r="E11" s="22">
        <v>0</v>
      </c>
      <c r="F11" s="211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11">
        <v>0</v>
      </c>
    </row>
    <row r="12" spans="1:19" ht="13" x14ac:dyDescent="0.3">
      <c r="A12" s="35" t="s">
        <v>33</v>
      </c>
      <c r="B12" s="22">
        <v>0</v>
      </c>
      <c r="C12" s="123">
        <v>0</v>
      </c>
      <c r="D12" s="22">
        <v>0</v>
      </c>
      <c r="E12" s="22">
        <v>0</v>
      </c>
      <c r="F12" s="211">
        <v>0</v>
      </c>
      <c r="G12" s="22">
        <v>0</v>
      </c>
      <c r="H12" s="22">
        <v>0</v>
      </c>
      <c r="I12" s="22">
        <v>0</v>
      </c>
      <c r="J12" s="22">
        <v>27496</v>
      </c>
      <c r="K12" s="22">
        <v>0</v>
      </c>
      <c r="L12" s="22">
        <v>0</v>
      </c>
      <c r="M12" s="22">
        <v>0</v>
      </c>
      <c r="N12" s="22">
        <v>0</v>
      </c>
      <c r="O12" s="22">
        <v>49066</v>
      </c>
      <c r="P12" s="22">
        <v>0</v>
      </c>
      <c r="Q12" s="211">
        <v>76562</v>
      </c>
    </row>
    <row r="13" spans="1:19" ht="13" x14ac:dyDescent="0.3">
      <c r="A13" s="35" t="s">
        <v>238</v>
      </c>
      <c r="B13" s="22">
        <v>0</v>
      </c>
      <c r="C13" s="123">
        <v>0</v>
      </c>
      <c r="D13" s="22">
        <v>0</v>
      </c>
      <c r="E13" s="22">
        <v>542</v>
      </c>
      <c r="F13" s="211">
        <v>542</v>
      </c>
      <c r="G13" s="22">
        <v>0</v>
      </c>
      <c r="H13" s="22">
        <v>0</v>
      </c>
      <c r="I13" s="22">
        <v>0</v>
      </c>
      <c r="J13" s="22">
        <v>64090</v>
      </c>
      <c r="K13" s="22">
        <v>0</v>
      </c>
      <c r="L13" s="22">
        <v>0</v>
      </c>
      <c r="M13" s="22">
        <v>289830</v>
      </c>
      <c r="N13" s="22">
        <v>224362</v>
      </c>
      <c r="O13" s="22">
        <v>0</v>
      </c>
      <c r="P13" s="22">
        <v>147928</v>
      </c>
      <c r="Q13" s="211">
        <v>726210</v>
      </c>
    </row>
    <row r="14" spans="1:19" ht="13" x14ac:dyDescent="0.3">
      <c r="A14" s="35" t="s">
        <v>34</v>
      </c>
      <c r="B14" s="22">
        <v>354535</v>
      </c>
      <c r="C14" s="123">
        <v>0</v>
      </c>
      <c r="D14" s="22">
        <v>0</v>
      </c>
      <c r="E14" s="22">
        <v>0</v>
      </c>
      <c r="F14" s="211">
        <v>354535</v>
      </c>
      <c r="G14" s="22">
        <v>0</v>
      </c>
      <c r="H14" s="22">
        <v>262379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11">
        <v>262379</v>
      </c>
    </row>
    <row r="15" spans="1:19" ht="13" x14ac:dyDescent="0.3">
      <c r="A15" s="35" t="s">
        <v>35</v>
      </c>
      <c r="B15" s="22">
        <v>0</v>
      </c>
      <c r="C15" s="123">
        <v>0</v>
      </c>
      <c r="D15" s="22">
        <v>0</v>
      </c>
      <c r="E15" s="22">
        <v>0</v>
      </c>
      <c r="F15" s="21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11">
        <v>0</v>
      </c>
    </row>
    <row r="16" spans="1:19" ht="13" x14ac:dyDescent="0.3">
      <c r="A16" s="35" t="s">
        <v>36</v>
      </c>
      <c r="B16" s="22">
        <v>0</v>
      </c>
      <c r="C16" s="123">
        <v>0</v>
      </c>
      <c r="D16" s="22">
        <v>202250</v>
      </c>
      <c r="E16" s="22">
        <v>0</v>
      </c>
      <c r="F16" s="211">
        <v>202250</v>
      </c>
      <c r="G16" s="22">
        <v>0</v>
      </c>
      <c r="H16" s="22">
        <v>0</v>
      </c>
      <c r="I16" s="22">
        <v>0</v>
      </c>
      <c r="J16" s="22">
        <v>54400</v>
      </c>
      <c r="K16" s="22">
        <v>6460</v>
      </c>
      <c r="L16" s="22">
        <v>0</v>
      </c>
      <c r="M16" s="22">
        <v>0</v>
      </c>
      <c r="N16" s="22">
        <v>140388</v>
      </c>
      <c r="O16" s="22">
        <v>76783</v>
      </c>
      <c r="P16" s="22">
        <v>0</v>
      </c>
      <c r="Q16" s="211">
        <v>278031</v>
      </c>
    </row>
    <row r="17" spans="1:17" ht="13" x14ac:dyDescent="0.3">
      <c r="A17" s="35" t="s">
        <v>239</v>
      </c>
      <c r="B17" s="22">
        <v>0</v>
      </c>
      <c r="C17" s="123">
        <v>0</v>
      </c>
      <c r="D17" s="22">
        <v>0</v>
      </c>
      <c r="E17" s="22">
        <v>0</v>
      </c>
      <c r="F17" s="21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11">
        <v>0</v>
      </c>
    </row>
    <row r="18" spans="1:17" ht="13" x14ac:dyDescent="0.3">
      <c r="A18" s="35" t="s">
        <v>240</v>
      </c>
      <c r="B18" s="22">
        <v>0</v>
      </c>
      <c r="C18" s="123">
        <v>0</v>
      </c>
      <c r="D18" s="22">
        <v>0</v>
      </c>
      <c r="E18" s="22">
        <v>0</v>
      </c>
      <c r="F18" s="211">
        <v>0</v>
      </c>
      <c r="G18" s="22">
        <v>0</v>
      </c>
      <c r="H18" s="22">
        <v>1996800</v>
      </c>
      <c r="I18" s="22">
        <v>0</v>
      </c>
      <c r="J18" s="22">
        <v>35000</v>
      </c>
      <c r="K18" s="22">
        <v>0</v>
      </c>
      <c r="L18" s="22">
        <v>0</v>
      </c>
      <c r="M18" s="22">
        <v>0</v>
      </c>
      <c r="N18" s="22">
        <v>82400</v>
      </c>
      <c r="O18" s="22">
        <v>0</v>
      </c>
      <c r="P18" s="22">
        <v>210200</v>
      </c>
      <c r="Q18" s="211">
        <v>2324400</v>
      </c>
    </row>
    <row r="19" spans="1:17" ht="13" x14ac:dyDescent="0.3">
      <c r="A19" s="35" t="s">
        <v>241</v>
      </c>
      <c r="B19" s="22">
        <v>0</v>
      </c>
      <c r="C19" s="123">
        <v>0</v>
      </c>
      <c r="D19" s="22">
        <v>0</v>
      </c>
      <c r="E19" s="22">
        <v>0</v>
      </c>
      <c r="F19" s="211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11">
        <v>0</v>
      </c>
    </row>
    <row r="20" spans="1:17" ht="13" x14ac:dyDescent="0.3">
      <c r="A20" s="35" t="s">
        <v>63</v>
      </c>
      <c r="B20" s="22">
        <v>2075299</v>
      </c>
      <c r="C20" s="123">
        <v>0</v>
      </c>
      <c r="D20" s="22">
        <v>0</v>
      </c>
      <c r="E20" s="22">
        <v>16834</v>
      </c>
      <c r="F20" s="211">
        <v>2092133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231468</v>
      </c>
      <c r="O20" s="22">
        <v>0</v>
      </c>
      <c r="P20" s="22">
        <v>6758</v>
      </c>
      <c r="Q20" s="211">
        <v>238226</v>
      </c>
    </row>
    <row r="21" spans="1:17" ht="13" x14ac:dyDescent="0.3">
      <c r="A21" s="35" t="s">
        <v>242</v>
      </c>
      <c r="B21" s="22">
        <v>2500000</v>
      </c>
      <c r="C21" s="123">
        <v>0</v>
      </c>
      <c r="D21" s="22">
        <v>0</v>
      </c>
      <c r="E21" s="22">
        <v>0</v>
      </c>
      <c r="F21" s="211">
        <v>2500000</v>
      </c>
      <c r="G21" s="22">
        <v>0</v>
      </c>
      <c r="H21" s="22">
        <v>0</v>
      </c>
      <c r="I21" s="22">
        <v>0</v>
      </c>
      <c r="J21" s="22">
        <v>714356</v>
      </c>
      <c r="K21" s="22">
        <v>139159</v>
      </c>
      <c r="L21" s="22">
        <v>0</v>
      </c>
      <c r="M21" s="22">
        <v>0</v>
      </c>
      <c r="N21" s="22">
        <v>445390</v>
      </c>
      <c r="O21" s="22">
        <v>18618183</v>
      </c>
      <c r="P21" s="22">
        <v>633401</v>
      </c>
      <c r="Q21" s="211">
        <v>20550489</v>
      </c>
    </row>
    <row r="22" spans="1:17" ht="13" x14ac:dyDescent="0.3">
      <c r="A22" s="35" t="s">
        <v>243</v>
      </c>
      <c r="B22" s="22">
        <v>0</v>
      </c>
      <c r="C22" s="123">
        <v>0</v>
      </c>
      <c r="D22" s="22">
        <v>0</v>
      </c>
      <c r="E22" s="22">
        <v>0</v>
      </c>
      <c r="F22" s="211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11">
        <v>0</v>
      </c>
    </row>
    <row r="23" spans="1:17" ht="13" x14ac:dyDescent="0.3">
      <c r="A23" s="35" t="s">
        <v>244</v>
      </c>
      <c r="B23" s="22">
        <v>2245</v>
      </c>
      <c r="C23" s="123">
        <v>0</v>
      </c>
      <c r="D23" s="22">
        <v>0</v>
      </c>
      <c r="E23" s="22">
        <v>0</v>
      </c>
      <c r="F23" s="211">
        <v>2245</v>
      </c>
      <c r="G23" s="22">
        <v>0</v>
      </c>
      <c r="H23" s="22">
        <v>0</v>
      </c>
      <c r="I23" s="22">
        <v>0</v>
      </c>
      <c r="J23" s="22">
        <v>1500</v>
      </c>
      <c r="K23" s="22">
        <v>0</v>
      </c>
      <c r="L23" s="22">
        <v>0</v>
      </c>
      <c r="M23" s="22">
        <v>0</v>
      </c>
      <c r="N23" s="22">
        <v>33066</v>
      </c>
      <c r="O23" s="22">
        <v>1061379</v>
      </c>
      <c r="P23" s="22">
        <v>0</v>
      </c>
      <c r="Q23" s="211">
        <v>1095945</v>
      </c>
    </row>
    <row r="24" spans="1:17" ht="13" x14ac:dyDescent="0.3">
      <c r="A24" s="35" t="s">
        <v>245</v>
      </c>
      <c r="B24" s="22">
        <v>0</v>
      </c>
      <c r="C24" s="123">
        <v>0</v>
      </c>
      <c r="D24" s="22">
        <v>0</v>
      </c>
      <c r="E24" s="22">
        <v>0</v>
      </c>
      <c r="F24" s="211">
        <v>0</v>
      </c>
      <c r="G24" s="22">
        <v>0</v>
      </c>
      <c r="H24" s="22">
        <v>37500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11">
        <v>37500</v>
      </c>
    </row>
    <row r="25" spans="1:17" ht="13" x14ac:dyDescent="0.3">
      <c r="A25" s="35" t="s">
        <v>246</v>
      </c>
      <c r="B25" s="22">
        <v>0</v>
      </c>
      <c r="C25" s="123">
        <v>0</v>
      </c>
      <c r="D25" s="22">
        <v>0</v>
      </c>
      <c r="E25" s="22">
        <v>0</v>
      </c>
      <c r="F25" s="211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42173</v>
      </c>
      <c r="N25" s="22">
        <v>0</v>
      </c>
      <c r="O25" s="22">
        <v>0</v>
      </c>
      <c r="P25" s="22">
        <v>0</v>
      </c>
      <c r="Q25" s="211">
        <v>42173</v>
      </c>
    </row>
    <row r="26" spans="1:17" ht="13" x14ac:dyDescent="0.3">
      <c r="A26" s="35" t="s">
        <v>37</v>
      </c>
      <c r="B26" s="22">
        <v>0</v>
      </c>
      <c r="C26" s="123">
        <v>0</v>
      </c>
      <c r="D26" s="22">
        <v>0</v>
      </c>
      <c r="E26" s="22">
        <v>0</v>
      </c>
      <c r="F26" s="211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11">
        <v>0</v>
      </c>
    </row>
    <row r="27" spans="1:17" ht="13" x14ac:dyDescent="0.3">
      <c r="A27" s="35" t="s">
        <v>247</v>
      </c>
      <c r="B27" s="22">
        <v>0</v>
      </c>
      <c r="C27" s="123">
        <v>0</v>
      </c>
      <c r="D27" s="22">
        <v>0</v>
      </c>
      <c r="E27" s="22">
        <v>0</v>
      </c>
      <c r="F27" s="21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286794</v>
      </c>
      <c r="N27" s="22">
        <v>0</v>
      </c>
      <c r="O27" s="22">
        <v>0</v>
      </c>
      <c r="P27" s="22">
        <v>0</v>
      </c>
      <c r="Q27" s="211">
        <v>286794</v>
      </c>
    </row>
    <row r="28" spans="1:17" ht="13" x14ac:dyDescent="0.3">
      <c r="A28" s="35" t="s">
        <v>38</v>
      </c>
      <c r="B28" s="22">
        <v>0</v>
      </c>
      <c r="C28" s="123">
        <v>0</v>
      </c>
      <c r="D28" s="22">
        <v>0</v>
      </c>
      <c r="E28" s="22">
        <v>0</v>
      </c>
      <c r="F28" s="211">
        <v>0</v>
      </c>
      <c r="G28" s="22">
        <v>19600</v>
      </c>
      <c r="H28" s="22">
        <v>0</v>
      </c>
      <c r="I28" s="22">
        <v>0</v>
      </c>
      <c r="J28" s="22">
        <v>5000</v>
      </c>
      <c r="K28" s="22">
        <v>8295</v>
      </c>
      <c r="L28" s="22">
        <v>208031</v>
      </c>
      <c r="M28" s="22">
        <v>0</v>
      </c>
      <c r="N28" s="22">
        <v>0</v>
      </c>
      <c r="O28" s="22">
        <v>689579</v>
      </c>
      <c r="P28" s="22">
        <v>0</v>
      </c>
      <c r="Q28" s="211">
        <v>930505</v>
      </c>
    </row>
    <row r="29" spans="1:17" ht="13" x14ac:dyDescent="0.3">
      <c r="A29" s="35" t="s">
        <v>248</v>
      </c>
      <c r="B29" s="22">
        <v>0</v>
      </c>
      <c r="C29" s="123">
        <v>0</v>
      </c>
      <c r="D29" s="22">
        <v>0</v>
      </c>
      <c r="E29" s="22">
        <v>0</v>
      </c>
      <c r="F29" s="21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182000</v>
      </c>
      <c r="N29" s="22">
        <v>0</v>
      </c>
      <c r="O29" s="22">
        <v>0</v>
      </c>
      <c r="P29" s="22">
        <v>0</v>
      </c>
      <c r="Q29" s="211">
        <v>182000</v>
      </c>
    </row>
    <row r="30" spans="1:17" ht="13" x14ac:dyDescent="0.3">
      <c r="A30" s="35" t="s">
        <v>39</v>
      </c>
      <c r="B30" s="22">
        <v>0</v>
      </c>
      <c r="C30" s="123">
        <v>0</v>
      </c>
      <c r="D30" s="22">
        <v>0</v>
      </c>
      <c r="E30" s="22">
        <v>0</v>
      </c>
      <c r="F30" s="211">
        <v>0</v>
      </c>
      <c r="G30" s="22">
        <v>0</v>
      </c>
      <c r="H30" s="22">
        <v>975000</v>
      </c>
      <c r="I30" s="22">
        <v>0</v>
      </c>
      <c r="J30" s="22">
        <v>170000</v>
      </c>
      <c r="K30" s="22">
        <v>555000</v>
      </c>
      <c r="L30" s="22">
        <v>0</v>
      </c>
      <c r="M30" s="22">
        <v>1749000</v>
      </c>
      <c r="N30" s="22">
        <v>15000</v>
      </c>
      <c r="O30" s="22">
        <v>0</v>
      </c>
      <c r="P30" s="22">
        <v>0</v>
      </c>
      <c r="Q30" s="211">
        <v>3464000</v>
      </c>
    </row>
    <row r="31" spans="1:17" ht="13" x14ac:dyDescent="0.3">
      <c r="A31" s="35" t="s">
        <v>249</v>
      </c>
      <c r="B31" s="22">
        <v>0</v>
      </c>
      <c r="C31" s="123">
        <v>0</v>
      </c>
      <c r="D31" s="22">
        <v>0</v>
      </c>
      <c r="E31" s="22">
        <v>0</v>
      </c>
      <c r="F31" s="211">
        <v>0</v>
      </c>
      <c r="G31" s="22">
        <v>0</v>
      </c>
      <c r="H31" s="22">
        <v>27308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11">
        <v>27308</v>
      </c>
    </row>
    <row r="32" spans="1:17" ht="13" x14ac:dyDescent="0.3">
      <c r="A32" s="35" t="s">
        <v>64</v>
      </c>
      <c r="B32" s="22">
        <v>0</v>
      </c>
      <c r="C32" s="123">
        <v>0</v>
      </c>
      <c r="D32" s="22">
        <v>0</v>
      </c>
      <c r="E32" s="22">
        <v>0</v>
      </c>
      <c r="F32" s="211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11">
        <v>0</v>
      </c>
    </row>
    <row r="33" spans="1:17" ht="13" x14ac:dyDescent="0.3">
      <c r="A33" s="35" t="s">
        <v>40</v>
      </c>
      <c r="B33" s="22">
        <v>0</v>
      </c>
      <c r="C33" s="123">
        <v>0</v>
      </c>
      <c r="D33" s="22">
        <v>0</v>
      </c>
      <c r="E33" s="22">
        <v>11034</v>
      </c>
      <c r="F33" s="211">
        <v>11034</v>
      </c>
      <c r="G33" s="22">
        <v>0</v>
      </c>
      <c r="H33" s="22">
        <v>0</v>
      </c>
      <c r="I33" s="22">
        <v>0</v>
      </c>
      <c r="J33" s="22">
        <v>1952</v>
      </c>
      <c r="K33" s="22">
        <v>6117</v>
      </c>
      <c r="L33" s="22">
        <v>35234</v>
      </c>
      <c r="M33" s="22">
        <v>0</v>
      </c>
      <c r="N33" s="22">
        <v>260709</v>
      </c>
      <c r="O33" s="22">
        <v>5306338</v>
      </c>
      <c r="P33" s="22">
        <v>10423</v>
      </c>
      <c r="Q33" s="211">
        <v>5620773</v>
      </c>
    </row>
    <row r="34" spans="1:17" ht="13" x14ac:dyDescent="0.3">
      <c r="A34" s="35" t="s">
        <v>41</v>
      </c>
      <c r="B34" s="22">
        <v>0</v>
      </c>
      <c r="C34" s="123">
        <v>0</v>
      </c>
      <c r="D34" s="22">
        <v>0</v>
      </c>
      <c r="E34" s="22">
        <v>0</v>
      </c>
      <c r="F34" s="211">
        <v>0</v>
      </c>
      <c r="G34" s="22">
        <v>0</v>
      </c>
      <c r="H34" s="22">
        <v>31785</v>
      </c>
      <c r="I34" s="22">
        <v>76408</v>
      </c>
      <c r="J34" s="22">
        <v>0</v>
      </c>
      <c r="K34" s="22">
        <v>82858</v>
      </c>
      <c r="L34" s="22">
        <v>0</v>
      </c>
      <c r="M34" s="22">
        <v>20670</v>
      </c>
      <c r="N34" s="22">
        <v>22314</v>
      </c>
      <c r="O34" s="22">
        <v>0</v>
      </c>
      <c r="P34" s="22">
        <v>0</v>
      </c>
      <c r="Q34" s="211">
        <v>234035</v>
      </c>
    </row>
    <row r="35" spans="1:17" ht="13" x14ac:dyDescent="0.3">
      <c r="A35" s="35" t="s">
        <v>42</v>
      </c>
      <c r="B35" s="22">
        <v>0</v>
      </c>
      <c r="C35" s="123">
        <v>0</v>
      </c>
      <c r="D35" s="22">
        <v>0</v>
      </c>
      <c r="E35" s="22">
        <v>0</v>
      </c>
      <c r="F35" s="211">
        <v>0</v>
      </c>
      <c r="G35" s="22">
        <v>0</v>
      </c>
      <c r="H35" s="22">
        <v>411619</v>
      </c>
      <c r="I35" s="22">
        <v>0</v>
      </c>
      <c r="J35" s="22">
        <v>105864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11">
        <v>517483</v>
      </c>
    </row>
    <row r="36" spans="1:17" ht="13" x14ac:dyDescent="0.3">
      <c r="A36" s="35" t="s">
        <v>43</v>
      </c>
      <c r="B36" s="22">
        <v>0</v>
      </c>
      <c r="C36" s="123">
        <v>0</v>
      </c>
      <c r="D36" s="22">
        <v>0</v>
      </c>
      <c r="E36" s="22">
        <v>0</v>
      </c>
      <c r="F36" s="211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11">
        <v>0</v>
      </c>
    </row>
    <row r="37" spans="1:17" ht="13" x14ac:dyDescent="0.3">
      <c r="A37" s="35" t="s">
        <v>250</v>
      </c>
      <c r="B37" s="22">
        <v>0</v>
      </c>
      <c r="C37" s="123">
        <v>0</v>
      </c>
      <c r="D37" s="22">
        <v>0</v>
      </c>
      <c r="E37" s="22">
        <v>0</v>
      </c>
      <c r="F37" s="211">
        <v>0</v>
      </c>
      <c r="G37" s="22">
        <v>0</v>
      </c>
      <c r="H37" s="22">
        <v>0</v>
      </c>
      <c r="I37" s="22">
        <v>0</v>
      </c>
      <c r="J37" s="22">
        <v>75147</v>
      </c>
      <c r="K37" s="22">
        <v>5554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11">
        <v>80701</v>
      </c>
    </row>
    <row r="38" spans="1:17" ht="13" x14ac:dyDescent="0.3">
      <c r="A38" s="35" t="s">
        <v>44</v>
      </c>
      <c r="B38" s="22">
        <v>0</v>
      </c>
      <c r="C38" s="123">
        <v>0</v>
      </c>
      <c r="D38" s="22">
        <v>0</v>
      </c>
      <c r="E38" s="22">
        <v>0</v>
      </c>
      <c r="F38" s="211">
        <v>0</v>
      </c>
      <c r="G38" s="22">
        <v>0</v>
      </c>
      <c r="H38" s="22">
        <v>0</v>
      </c>
      <c r="I38" s="22">
        <v>0</v>
      </c>
      <c r="J38" s="22">
        <v>125000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11">
        <v>125000</v>
      </c>
    </row>
    <row r="39" spans="1:17" ht="13" x14ac:dyDescent="0.3">
      <c r="A39" s="35" t="s">
        <v>45</v>
      </c>
      <c r="B39" s="22">
        <v>0</v>
      </c>
      <c r="C39" s="123">
        <v>0</v>
      </c>
      <c r="D39" s="22">
        <v>0</v>
      </c>
      <c r="E39" s="22">
        <v>0</v>
      </c>
      <c r="F39" s="21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11">
        <v>0</v>
      </c>
    </row>
    <row r="40" spans="1:17" ht="13" x14ac:dyDescent="0.3">
      <c r="A40" s="35" t="s">
        <v>46</v>
      </c>
      <c r="B40" s="22">
        <v>0</v>
      </c>
      <c r="C40" s="123">
        <v>0</v>
      </c>
      <c r="D40" s="22">
        <v>0</v>
      </c>
      <c r="E40" s="22">
        <v>0</v>
      </c>
      <c r="F40" s="211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11">
        <v>0</v>
      </c>
    </row>
    <row r="41" spans="1:17" ht="13" x14ac:dyDescent="0.3">
      <c r="A41" s="35" t="s">
        <v>47</v>
      </c>
      <c r="B41" s="22">
        <v>0</v>
      </c>
      <c r="C41" s="123">
        <v>0</v>
      </c>
      <c r="D41" s="22">
        <v>0</v>
      </c>
      <c r="E41" s="22">
        <v>0</v>
      </c>
      <c r="F41" s="211">
        <v>0</v>
      </c>
      <c r="G41" s="22">
        <v>0</v>
      </c>
      <c r="H41" s="22">
        <v>29054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11">
        <v>29054</v>
      </c>
    </row>
    <row r="42" spans="1:17" ht="13" x14ac:dyDescent="0.3">
      <c r="A42" s="35" t="s">
        <v>251</v>
      </c>
      <c r="B42" s="22">
        <v>0</v>
      </c>
      <c r="C42" s="123">
        <v>0</v>
      </c>
      <c r="D42" s="22">
        <v>0</v>
      </c>
      <c r="E42" s="22">
        <v>0</v>
      </c>
      <c r="F42" s="211">
        <v>0</v>
      </c>
      <c r="G42" s="22">
        <v>0</v>
      </c>
      <c r="H42" s="22">
        <v>1074467</v>
      </c>
      <c r="I42" s="22">
        <v>0</v>
      </c>
      <c r="J42" s="22">
        <v>0</v>
      </c>
      <c r="K42" s="22">
        <v>0</v>
      </c>
      <c r="L42" s="22">
        <v>0</v>
      </c>
      <c r="M42" s="22">
        <v>4556779</v>
      </c>
      <c r="N42" s="22">
        <v>0</v>
      </c>
      <c r="O42" s="22">
        <v>0</v>
      </c>
      <c r="P42" s="22">
        <v>0</v>
      </c>
      <c r="Q42" s="211">
        <v>5631246</v>
      </c>
    </row>
    <row r="43" spans="1:17" ht="13" x14ac:dyDescent="0.3">
      <c r="A43" s="35" t="s">
        <v>252</v>
      </c>
      <c r="B43" s="22">
        <v>0</v>
      </c>
      <c r="C43" s="123">
        <v>0</v>
      </c>
      <c r="D43" s="22">
        <v>0</v>
      </c>
      <c r="E43" s="22">
        <v>0</v>
      </c>
      <c r="F43" s="21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11">
        <v>0</v>
      </c>
    </row>
    <row r="44" spans="1:17" ht="13" x14ac:dyDescent="0.3">
      <c r="A44" s="35" t="s">
        <v>65</v>
      </c>
      <c r="B44" s="22">
        <v>0</v>
      </c>
      <c r="C44" s="123">
        <v>0</v>
      </c>
      <c r="D44" s="22">
        <v>0</v>
      </c>
      <c r="E44" s="22">
        <v>0</v>
      </c>
      <c r="F44" s="21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11">
        <v>0</v>
      </c>
    </row>
    <row r="45" spans="1:17" ht="13" x14ac:dyDescent="0.3">
      <c r="A45" s="35" t="s">
        <v>253</v>
      </c>
      <c r="B45" s="22">
        <v>0</v>
      </c>
      <c r="C45" s="123">
        <v>0</v>
      </c>
      <c r="D45" s="22">
        <v>0</v>
      </c>
      <c r="E45" s="22">
        <v>0</v>
      </c>
      <c r="F45" s="211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9539</v>
      </c>
      <c r="O45" s="22">
        <v>0</v>
      </c>
      <c r="P45" s="22">
        <v>0</v>
      </c>
      <c r="Q45" s="211">
        <v>9539</v>
      </c>
    </row>
    <row r="46" spans="1:17" ht="13" x14ac:dyDescent="0.3">
      <c r="A46" s="35" t="s">
        <v>48</v>
      </c>
      <c r="B46" s="22">
        <v>0</v>
      </c>
      <c r="C46" s="123">
        <v>0</v>
      </c>
      <c r="D46" s="22">
        <v>0</v>
      </c>
      <c r="E46" s="22">
        <v>0</v>
      </c>
      <c r="F46" s="211">
        <v>0</v>
      </c>
      <c r="G46" s="22">
        <v>72000</v>
      </c>
      <c r="H46" s="22">
        <v>0</v>
      </c>
      <c r="I46" s="22">
        <v>27690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11">
        <v>99690</v>
      </c>
    </row>
    <row r="47" spans="1:17" ht="13" x14ac:dyDescent="0.3">
      <c r="A47" s="35" t="s">
        <v>49</v>
      </c>
      <c r="B47" s="22">
        <v>0</v>
      </c>
      <c r="C47" s="123">
        <v>0</v>
      </c>
      <c r="D47" s="22">
        <v>0</v>
      </c>
      <c r="E47" s="22">
        <v>0</v>
      </c>
      <c r="F47" s="211">
        <v>0</v>
      </c>
      <c r="G47" s="22">
        <v>52300</v>
      </c>
      <c r="H47" s="22">
        <v>0</v>
      </c>
      <c r="I47" s="22">
        <v>0</v>
      </c>
      <c r="J47" s="22">
        <v>47188</v>
      </c>
      <c r="K47" s="22">
        <v>0</v>
      </c>
      <c r="L47" s="22">
        <v>0</v>
      </c>
      <c r="M47" s="22">
        <v>0</v>
      </c>
      <c r="N47" s="22">
        <v>0</v>
      </c>
      <c r="O47" s="22">
        <v>316683</v>
      </c>
      <c r="P47" s="22">
        <v>0</v>
      </c>
      <c r="Q47" s="211">
        <v>416171</v>
      </c>
    </row>
    <row r="48" spans="1:17" ht="13" x14ac:dyDescent="0.3">
      <c r="A48" s="35" t="s">
        <v>254</v>
      </c>
      <c r="B48" s="22">
        <v>750000</v>
      </c>
      <c r="C48" s="123">
        <v>0</v>
      </c>
      <c r="D48" s="22">
        <v>0</v>
      </c>
      <c r="E48" s="22">
        <v>0</v>
      </c>
      <c r="F48" s="211">
        <v>750000</v>
      </c>
      <c r="G48" s="22">
        <v>0</v>
      </c>
      <c r="H48" s="22">
        <v>0</v>
      </c>
      <c r="I48" s="22">
        <v>0</v>
      </c>
      <c r="J48" s="22">
        <v>200000</v>
      </c>
      <c r="K48" s="22">
        <v>0</v>
      </c>
      <c r="L48" s="22">
        <v>30000</v>
      </c>
      <c r="M48" s="22">
        <v>0</v>
      </c>
      <c r="N48" s="22">
        <v>100000</v>
      </c>
      <c r="O48" s="22">
        <v>2031000</v>
      </c>
      <c r="P48" s="22">
        <v>0</v>
      </c>
      <c r="Q48" s="211">
        <v>2361000</v>
      </c>
    </row>
    <row r="49" spans="1:17" ht="13" x14ac:dyDescent="0.3">
      <c r="A49" s="35" t="s">
        <v>50</v>
      </c>
      <c r="B49" s="22">
        <v>0</v>
      </c>
      <c r="C49" s="123">
        <v>0</v>
      </c>
      <c r="D49" s="22">
        <v>0</v>
      </c>
      <c r="E49" s="22">
        <v>0</v>
      </c>
      <c r="F49" s="211">
        <v>0</v>
      </c>
      <c r="G49" s="22">
        <v>0</v>
      </c>
      <c r="H49" s="22">
        <v>5927</v>
      </c>
      <c r="I49" s="22">
        <v>20</v>
      </c>
      <c r="J49" s="22">
        <v>0</v>
      </c>
      <c r="K49" s="22">
        <v>0</v>
      </c>
      <c r="L49" s="22">
        <v>0</v>
      </c>
      <c r="M49" s="22">
        <v>13582</v>
      </c>
      <c r="N49" s="22">
        <v>14082</v>
      </c>
      <c r="O49" s="22">
        <v>0</v>
      </c>
      <c r="P49" s="22">
        <v>0</v>
      </c>
      <c r="Q49" s="211">
        <v>33611</v>
      </c>
    </row>
    <row r="50" spans="1:17" ht="13" x14ac:dyDescent="0.3">
      <c r="A50" s="35" t="s">
        <v>255</v>
      </c>
      <c r="B50" s="22">
        <v>0</v>
      </c>
      <c r="C50" s="123">
        <v>0</v>
      </c>
      <c r="D50" s="22">
        <v>0</v>
      </c>
      <c r="E50" s="22">
        <v>0</v>
      </c>
      <c r="F50" s="211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11">
        <v>0</v>
      </c>
    </row>
    <row r="51" spans="1:17" ht="13" x14ac:dyDescent="0.3">
      <c r="A51" s="35" t="s">
        <v>256</v>
      </c>
      <c r="B51" s="22">
        <v>0</v>
      </c>
      <c r="C51" s="123">
        <v>0</v>
      </c>
      <c r="D51" s="22">
        <v>0</v>
      </c>
      <c r="E51" s="22">
        <v>0</v>
      </c>
      <c r="F51" s="211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287797</v>
      </c>
      <c r="O51" s="22">
        <v>0</v>
      </c>
      <c r="P51" s="22">
        <v>7370</v>
      </c>
      <c r="Q51" s="211">
        <v>295167</v>
      </c>
    </row>
    <row r="52" spans="1:17" ht="13" x14ac:dyDescent="0.3">
      <c r="A52" s="35" t="s">
        <v>51</v>
      </c>
      <c r="B52" s="22">
        <v>0</v>
      </c>
      <c r="C52" s="123">
        <v>0</v>
      </c>
      <c r="D52" s="22">
        <v>0</v>
      </c>
      <c r="E52" s="22">
        <v>0</v>
      </c>
      <c r="F52" s="211">
        <v>0</v>
      </c>
      <c r="G52" s="22">
        <v>0</v>
      </c>
      <c r="H52" s="22">
        <v>20785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3866</v>
      </c>
      <c r="O52" s="22">
        <v>0</v>
      </c>
      <c r="P52" s="22">
        <v>0</v>
      </c>
      <c r="Q52" s="211">
        <v>24651</v>
      </c>
    </row>
    <row r="53" spans="1:17" ht="13" x14ac:dyDescent="0.3">
      <c r="A53" s="35" t="s">
        <v>52</v>
      </c>
      <c r="B53" s="22">
        <v>0</v>
      </c>
      <c r="C53" s="123">
        <v>0</v>
      </c>
      <c r="D53" s="22">
        <v>174149</v>
      </c>
      <c r="E53" s="22">
        <v>0</v>
      </c>
      <c r="F53" s="211">
        <v>174149</v>
      </c>
      <c r="G53" s="22">
        <v>0</v>
      </c>
      <c r="H53" s="22">
        <v>0</v>
      </c>
      <c r="I53" s="22">
        <v>0</v>
      </c>
      <c r="J53" s="22">
        <v>186546</v>
      </c>
      <c r="K53" s="22">
        <v>0</v>
      </c>
      <c r="L53" s="22">
        <v>377028</v>
      </c>
      <c r="M53" s="22">
        <v>0</v>
      </c>
      <c r="N53" s="22">
        <v>0</v>
      </c>
      <c r="O53" s="22">
        <v>0</v>
      </c>
      <c r="P53" s="22">
        <v>0</v>
      </c>
      <c r="Q53" s="211">
        <v>563574</v>
      </c>
    </row>
    <row r="54" spans="1:17" ht="13" x14ac:dyDescent="0.3">
      <c r="A54" s="35" t="s">
        <v>53</v>
      </c>
      <c r="B54" s="22">
        <v>0</v>
      </c>
      <c r="C54" s="123">
        <v>0</v>
      </c>
      <c r="D54" s="22">
        <v>0</v>
      </c>
      <c r="E54" s="22">
        <v>0</v>
      </c>
      <c r="F54" s="211">
        <v>0</v>
      </c>
      <c r="G54" s="22">
        <v>0</v>
      </c>
      <c r="H54" s="22">
        <v>0</v>
      </c>
      <c r="I54" s="22">
        <v>0</v>
      </c>
      <c r="J54" s="22">
        <v>50777</v>
      </c>
      <c r="K54" s="22">
        <v>0</v>
      </c>
      <c r="L54" s="22">
        <v>0</v>
      </c>
      <c r="M54" s="22">
        <v>0</v>
      </c>
      <c r="N54" s="22">
        <v>155421</v>
      </c>
      <c r="O54" s="22">
        <v>0</v>
      </c>
      <c r="P54" s="22">
        <v>3500</v>
      </c>
      <c r="Q54" s="211">
        <v>209698</v>
      </c>
    </row>
    <row r="55" spans="1:17" ht="13" x14ac:dyDescent="0.3">
      <c r="A55" s="35" t="s">
        <v>257</v>
      </c>
      <c r="B55" s="22">
        <v>0</v>
      </c>
      <c r="C55" s="123">
        <v>0</v>
      </c>
      <c r="D55" s="22">
        <v>0</v>
      </c>
      <c r="E55" s="22">
        <v>0</v>
      </c>
      <c r="F55" s="211">
        <v>0</v>
      </c>
      <c r="G55" s="22">
        <v>0</v>
      </c>
      <c r="H55" s="22">
        <v>0</v>
      </c>
      <c r="I55" s="22">
        <v>0</v>
      </c>
      <c r="J55" s="22">
        <v>79499</v>
      </c>
      <c r="K55" s="22">
        <v>0</v>
      </c>
      <c r="L55" s="22">
        <v>0</v>
      </c>
      <c r="M55" s="22">
        <v>53323</v>
      </c>
      <c r="N55" s="22">
        <v>0</v>
      </c>
      <c r="O55" s="22">
        <v>0</v>
      </c>
      <c r="P55" s="22">
        <v>0</v>
      </c>
      <c r="Q55" s="211">
        <v>132822</v>
      </c>
    </row>
    <row r="56" spans="1:17" ht="13" x14ac:dyDescent="0.3">
      <c r="A56" s="35" t="s">
        <v>54</v>
      </c>
      <c r="B56" s="22">
        <v>0</v>
      </c>
      <c r="C56" s="123">
        <v>0</v>
      </c>
      <c r="D56" s="22">
        <v>0</v>
      </c>
      <c r="E56" s="22">
        <v>0</v>
      </c>
      <c r="F56" s="211">
        <v>0</v>
      </c>
      <c r="G56" s="22">
        <v>0</v>
      </c>
      <c r="H56" s="22">
        <v>0</v>
      </c>
      <c r="I56" s="22">
        <v>0</v>
      </c>
      <c r="J56" s="22">
        <v>326005</v>
      </c>
      <c r="K56" s="22">
        <v>30463</v>
      </c>
      <c r="L56" s="22">
        <v>0</v>
      </c>
      <c r="M56" s="22">
        <v>0</v>
      </c>
      <c r="N56" s="22">
        <v>13534</v>
      </c>
      <c r="O56" s="22">
        <v>632316</v>
      </c>
      <c r="P56" s="22">
        <v>0</v>
      </c>
      <c r="Q56" s="211">
        <v>1002318</v>
      </c>
    </row>
    <row r="57" spans="1:17" ht="13" x14ac:dyDescent="0.3">
      <c r="A57" s="35" t="s">
        <v>55</v>
      </c>
      <c r="B57" s="22">
        <v>0</v>
      </c>
      <c r="C57" s="123">
        <v>0</v>
      </c>
      <c r="D57" s="22">
        <v>0</v>
      </c>
      <c r="E57" s="22">
        <v>0</v>
      </c>
      <c r="F57" s="211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384647</v>
      </c>
      <c r="O57" s="22">
        <v>0</v>
      </c>
      <c r="P57" s="22">
        <v>0</v>
      </c>
      <c r="Q57" s="211">
        <v>384647</v>
      </c>
    </row>
    <row r="58" spans="1:17" ht="13" x14ac:dyDescent="0.3">
      <c r="A58" s="35" t="s">
        <v>56</v>
      </c>
      <c r="B58" s="22">
        <v>0</v>
      </c>
      <c r="C58" s="123">
        <v>0</v>
      </c>
      <c r="D58" s="22">
        <v>0</v>
      </c>
      <c r="E58" s="22">
        <v>0</v>
      </c>
      <c r="F58" s="211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182244</v>
      </c>
      <c r="P58" s="22">
        <v>0</v>
      </c>
      <c r="Q58" s="211">
        <v>182244</v>
      </c>
    </row>
    <row r="59" spans="1:17" ht="13" x14ac:dyDescent="0.3">
      <c r="A59" s="35" t="s">
        <v>57</v>
      </c>
      <c r="B59" s="22">
        <v>0</v>
      </c>
      <c r="C59" s="123">
        <v>0</v>
      </c>
      <c r="D59" s="22">
        <v>0</v>
      </c>
      <c r="E59" s="22">
        <v>0</v>
      </c>
      <c r="F59" s="211">
        <v>0</v>
      </c>
      <c r="G59" s="22">
        <v>0</v>
      </c>
      <c r="H59" s="22">
        <v>0</v>
      </c>
      <c r="I59" s="22">
        <v>0</v>
      </c>
      <c r="J59" s="22">
        <v>962754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11">
        <v>962754</v>
      </c>
    </row>
    <row r="60" spans="1:17" ht="13" x14ac:dyDescent="0.3">
      <c r="A60" s="35" t="s">
        <v>58</v>
      </c>
      <c r="B60" s="22">
        <v>0</v>
      </c>
      <c r="C60" s="123">
        <v>0</v>
      </c>
      <c r="D60" s="22">
        <v>0</v>
      </c>
      <c r="E60" s="22">
        <v>0</v>
      </c>
      <c r="F60" s="211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9130</v>
      </c>
      <c r="O60" s="22">
        <v>0</v>
      </c>
      <c r="P60" s="22">
        <v>0</v>
      </c>
      <c r="Q60" s="211">
        <v>9130</v>
      </c>
    </row>
    <row r="61" spans="1:17" ht="13" x14ac:dyDescent="0.3">
      <c r="A61" s="35" t="s">
        <v>258</v>
      </c>
      <c r="B61" s="22">
        <v>0</v>
      </c>
      <c r="C61" s="123">
        <v>0</v>
      </c>
      <c r="D61" s="22">
        <v>0</v>
      </c>
      <c r="E61" s="22">
        <v>0</v>
      </c>
      <c r="F61" s="21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11">
        <v>0</v>
      </c>
    </row>
    <row r="62" spans="1:17" ht="13" x14ac:dyDescent="0.3">
      <c r="A62" s="35" t="s">
        <v>259</v>
      </c>
      <c r="B62" s="22">
        <v>0</v>
      </c>
      <c r="C62" s="123">
        <v>0</v>
      </c>
      <c r="D62" s="22">
        <v>0</v>
      </c>
      <c r="E62" s="22">
        <v>0</v>
      </c>
      <c r="F62" s="211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11">
        <v>0</v>
      </c>
    </row>
    <row r="63" spans="1:17" ht="13" x14ac:dyDescent="0.3">
      <c r="A63" s="35" t="s">
        <v>59</v>
      </c>
      <c r="B63" s="22">
        <v>0</v>
      </c>
      <c r="C63" s="123">
        <v>0</v>
      </c>
      <c r="D63" s="22">
        <v>0</v>
      </c>
      <c r="E63" s="22">
        <v>0</v>
      </c>
      <c r="F63" s="211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11">
        <v>0</v>
      </c>
    </row>
    <row r="64" spans="1:17" ht="13" x14ac:dyDescent="0.3">
      <c r="A64" s="35" t="s">
        <v>66</v>
      </c>
      <c r="B64" s="22">
        <v>0</v>
      </c>
      <c r="C64" s="123">
        <v>0</v>
      </c>
      <c r="D64" s="22">
        <v>0</v>
      </c>
      <c r="E64" s="22">
        <v>0</v>
      </c>
      <c r="F64" s="211">
        <v>0</v>
      </c>
      <c r="G64" s="22">
        <v>0</v>
      </c>
      <c r="H64" s="22">
        <v>0</v>
      </c>
      <c r="I64" s="22">
        <v>0</v>
      </c>
      <c r="J64" s="22">
        <v>20400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11">
        <v>20400</v>
      </c>
    </row>
    <row r="65" spans="1:17" ht="13" x14ac:dyDescent="0.25">
      <c r="A65" s="40" t="s">
        <v>260</v>
      </c>
      <c r="B65" s="22">
        <v>0</v>
      </c>
      <c r="C65" s="123">
        <v>0</v>
      </c>
      <c r="D65" s="22">
        <v>0</v>
      </c>
      <c r="E65" s="22">
        <v>0</v>
      </c>
      <c r="F65" s="211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11">
        <v>0</v>
      </c>
    </row>
    <row r="66" spans="1:17" ht="13" x14ac:dyDescent="0.3">
      <c r="A66" s="35" t="s">
        <v>60</v>
      </c>
      <c r="B66" s="22">
        <v>0</v>
      </c>
      <c r="C66" s="123">
        <v>0</v>
      </c>
      <c r="D66" s="22">
        <v>0</v>
      </c>
      <c r="E66" s="22">
        <v>0</v>
      </c>
      <c r="F66" s="211">
        <v>0</v>
      </c>
      <c r="G66" s="22">
        <v>0</v>
      </c>
      <c r="H66" s="22">
        <v>0</v>
      </c>
      <c r="I66" s="22">
        <v>0</v>
      </c>
      <c r="J66" s="22">
        <v>0</v>
      </c>
      <c r="K66" s="22">
        <v>30000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11">
        <v>30000</v>
      </c>
    </row>
    <row r="67" spans="1:17" ht="13" x14ac:dyDescent="0.3">
      <c r="A67" s="35" t="s">
        <v>261</v>
      </c>
      <c r="B67" s="22">
        <v>0</v>
      </c>
      <c r="C67" s="123">
        <v>0</v>
      </c>
      <c r="D67" s="22">
        <v>0</v>
      </c>
      <c r="E67" s="22">
        <v>0</v>
      </c>
      <c r="F67" s="211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11">
        <v>0</v>
      </c>
    </row>
    <row r="68" spans="1:17" ht="13" x14ac:dyDescent="0.3">
      <c r="A68" s="35" t="s">
        <v>262</v>
      </c>
      <c r="B68" s="22">
        <v>0</v>
      </c>
      <c r="C68" s="123">
        <v>0</v>
      </c>
      <c r="D68" s="22">
        <v>0</v>
      </c>
      <c r="E68" s="22">
        <v>0</v>
      </c>
      <c r="F68" s="21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9061</v>
      </c>
      <c r="N68" s="22">
        <v>0</v>
      </c>
      <c r="O68" s="22">
        <v>0</v>
      </c>
      <c r="P68" s="22">
        <v>0</v>
      </c>
      <c r="Q68" s="211">
        <v>9061</v>
      </c>
    </row>
    <row r="69" spans="1:17" ht="13" x14ac:dyDescent="0.3">
      <c r="A69" s="35" t="s">
        <v>263</v>
      </c>
      <c r="B69" s="22">
        <v>89203</v>
      </c>
      <c r="C69" s="123">
        <v>0</v>
      </c>
      <c r="D69" s="22">
        <v>0</v>
      </c>
      <c r="E69" s="22">
        <v>0</v>
      </c>
      <c r="F69" s="211">
        <v>89203</v>
      </c>
      <c r="G69" s="22">
        <v>0</v>
      </c>
      <c r="H69" s="22">
        <v>2046</v>
      </c>
      <c r="I69" s="22">
        <v>42380</v>
      </c>
      <c r="J69" s="22">
        <v>6235</v>
      </c>
      <c r="K69" s="22">
        <v>0</v>
      </c>
      <c r="L69" s="22">
        <v>0</v>
      </c>
      <c r="M69" s="22">
        <v>10950</v>
      </c>
      <c r="N69" s="22">
        <v>0</v>
      </c>
      <c r="O69" s="22">
        <v>0</v>
      </c>
      <c r="P69" s="22">
        <v>20789</v>
      </c>
      <c r="Q69" s="211">
        <v>82400</v>
      </c>
    </row>
    <row r="70" spans="1:17" ht="13" x14ac:dyDescent="0.3">
      <c r="A70" s="35" t="s">
        <v>264</v>
      </c>
      <c r="B70" s="22">
        <v>0</v>
      </c>
      <c r="C70" s="123">
        <v>0</v>
      </c>
      <c r="D70" s="22">
        <v>0</v>
      </c>
      <c r="E70" s="22">
        <v>0</v>
      </c>
      <c r="F70" s="21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11">
        <v>0</v>
      </c>
    </row>
    <row r="71" spans="1:17" ht="13" x14ac:dyDescent="0.3">
      <c r="A71" s="35" t="s">
        <v>61</v>
      </c>
      <c r="B71" s="22">
        <v>197968</v>
      </c>
      <c r="C71" s="123">
        <v>0</v>
      </c>
      <c r="D71" s="22">
        <v>0</v>
      </c>
      <c r="E71" s="22">
        <v>0</v>
      </c>
      <c r="F71" s="211">
        <v>197968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110212</v>
      </c>
      <c r="O71" s="22">
        <v>501882</v>
      </c>
      <c r="P71" s="22">
        <v>6133</v>
      </c>
      <c r="Q71" s="211">
        <v>618227</v>
      </c>
    </row>
    <row r="72" spans="1:17" ht="13" x14ac:dyDescent="0.3">
      <c r="A72" s="46" t="s">
        <v>265</v>
      </c>
      <c r="B72" s="22">
        <v>2437999</v>
      </c>
      <c r="C72" s="123">
        <v>0</v>
      </c>
      <c r="D72" s="22">
        <v>0</v>
      </c>
      <c r="E72" s="22">
        <v>0</v>
      </c>
      <c r="F72" s="211">
        <v>2437999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113525</v>
      </c>
      <c r="O72" s="22">
        <v>1214674</v>
      </c>
      <c r="P72" s="22">
        <v>20829</v>
      </c>
      <c r="Q72" s="211">
        <v>1349028</v>
      </c>
    </row>
    <row r="73" spans="1:17" x14ac:dyDescent="0.25">
      <c r="A73" s="93" t="s">
        <v>62</v>
      </c>
      <c r="B73" s="28">
        <v>8409993</v>
      </c>
      <c r="C73" s="28">
        <v>0</v>
      </c>
      <c r="D73" s="28">
        <v>376399</v>
      </c>
      <c r="E73" s="28">
        <v>28410</v>
      </c>
      <c r="F73" s="30">
        <v>8814802</v>
      </c>
      <c r="G73" s="28">
        <v>497142</v>
      </c>
      <c r="H73" s="28">
        <v>4874670</v>
      </c>
      <c r="I73" s="28">
        <v>146498</v>
      </c>
      <c r="J73" s="28">
        <v>3304420</v>
      </c>
      <c r="K73" s="28">
        <v>863906</v>
      </c>
      <c r="L73" s="28">
        <v>650293</v>
      </c>
      <c r="M73" s="28">
        <v>7214162</v>
      </c>
      <c r="N73" s="28">
        <v>2666167</v>
      </c>
      <c r="O73" s="28">
        <v>30811027</v>
      </c>
      <c r="P73" s="28">
        <v>1069408</v>
      </c>
      <c r="Q73" s="30">
        <v>52097693</v>
      </c>
    </row>
    <row r="74" spans="1:17" x14ac:dyDescent="0.25">
      <c r="F74" s="105"/>
    </row>
    <row r="76" spans="1:17" x14ac:dyDescent="0.25">
      <c r="B76" t="s">
        <v>223</v>
      </c>
    </row>
  </sheetData>
  <mergeCells count="4">
    <mergeCell ref="B3:F3"/>
    <mergeCell ref="A1:Q2"/>
    <mergeCell ref="G3:Q3"/>
    <mergeCell ref="A3:A4"/>
  </mergeCells>
  <phoneticPr fontId="0" type="noConversion"/>
  <printOptions horizontalCentered="1" gridLines="1"/>
  <pageMargins left="0.5" right="0.5" top="0.75" bottom="0.69" header="0.5" footer="0.5"/>
  <pageSetup scale="89" fitToHeight="2" orientation="landscape" r:id="rId1"/>
  <headerFooter alignWithMargins="0">
    <oddFooter>&amp;C&amp;"Garamond,Regular"&amp;P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3"/>
  <sheetViews>
    <sheetView zoomScaleNormal="100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C30" sqref="C30"/>
    </sheetView>
  </sheetViews>
  <sheetFormatPr defaultColWidth="9.26953125" defaultRowHeight="13" x14ac:dyDescent="0.3"/>
  <cols>
    <col min="1" max="1" width="29.81640625" style="1" bestFit="1" customWidth="1"/>
    <col min="2" max="2" width="8.36328125" style="252" customWidth="1"/>
    <col min="3" max="3" width="25.26953125" style="29" customWidth="1"/>
    <col min="4" max="4" width="7.26953125" style="29" customWidth="1"/>
    <col min="5" max="5" width="7.26953125" style="29" hidden="1" customWidth="1"/>
    <col min="6" max="6" width="8.7265625" style="113" customWidth="1"/>
    <col min="7" max="7" width="8" style="29" customWidth="1"/>
    <col min="8" max="9" width="9.7265625" style="29" customWidth="1"/>
    <col min="10" max="10" width="12" style="60" customWidth="1"/>
    <col min="11" max="11" width="1.7265625" style="129" customWidth="1"/>
    <col min="12" max="16384" width="9.26953125" style="29"/>
  </cols>
  <sheetData>
    <row r="1" spans="1:13" ht="13.5" customHeight="1" x14ac:dyDescent="0.3">
      <c r="A1" s="314" t="s">
        <v>22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13.5" customHeigh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249"/>
    </row>
    <row r="3" spans="1:13" s="250" customFormat="1" ht="39" x14ac:dyDescent="0.3">
      <c r="A3" s="32" t="s">
        <v>23</v>
      </c>
      <c r="B3" s="33" t="s">
        <v>24</v>
      </c>
      <c r="C3" s="33" t="s">
        <v>25</v>
      </c>
      <c r="D3" s="33" t="s">
        <v>26</v>
      </c>
      <c r="E3" s="33"/>
      <c r="F3" s="50" t="s">
        <v>27</v>
      </c>
      <c r="G3" s="33" t="s">
        <v>28</v>
      </c>
      <c r="H3" s="33" t="s">
        <v>29</v>
      </c>
      <c r="I3" s="33" t="s">
        <v>30</v>
      </c>
      <c r="J3" s="34" t="s">
        <v>2</v>
      </c>
      <c r="K3" s="127"/>
      <c r="M3" s="250" t="s">
        <v>128</v>
      </c>
    </row>
    <row r="4" spans="1:13" ht="13.5" customHeight="1" x14ac:dyDescent="0.3">
      <c r="A4" s="35" t="s">
        <v>233</v>
      </c>
      <c r="B4" s="36">
        <v>1945</v>
      </c>
      <c r="C4" s="1" t="s">
        <v>276</v>
      </c>
      <c r="D4" s="60">
        <v>10426</v>
      </c>
      <c r="E4" s="51"/>
      <c r="F4" s="125">
        <v>7</v>
      </c>
      <c r="G4" s="37">
        <v>0</v>
      </c>
      <c r="H4" s="37">
        <v>39185</v>
      </c>
      <c r="I4" s="39">
        <v>0.62994341199922832</v>
      </c>
      <c r="J4" s="37">
        <v>62204</v>
      </c>
      <c r="L4" s="125"/>
      <c r="M4" s="125">
        <v>6</v>
      </c>
    </row>
    <row r="5" spans="1:13" ht="13.5" customHeight="1" x14ac:dyDescent="0.3">
      <c r="A5" s="35" t="s">
        <v>31</v>
      </c>
      <c r="B5" s="36">
        <v>1957</v>
      </c>
      <c r="C5" s="1" t="s">
        <v>277</v>
      </c>
      <c r="D5" s="60">
        <v>8112</v>
      </c>
      <c r="E5" s="51"/>
      <c r="F5" s="125">
        <v>3</v>
      </c>
      <c r="G5" s="37">
        <v>0</v>
      </c>
      <c r="H5" s="37">
        <v>6605</v>
      </c>
      <c r="I5" s="39">
        <v>0.25864432000626542</v>
      </c>
      <c r="J5" s="37">
        <v>25537</v>
      </c>
      <c r="L5" s="125"/>
      <c r="M5" s="125">
        <v>2</v>
      </c>
    </row>
    <row r="6" spans="1:13" ht="13.5" customHeight="1" x14ac:dyDescent="0.3">
      <c r="A6" s="35" t="s">
        <v>234</v>
      </c>
      <c r="B6" s="36">
        <v>1960</v>
      </c>
      <c r="C6" s="1"/>
      <c r="D6" s="60">
        <v>11752</v>
      </c>
      <c r="E6" s="51"/>
      <c r="F6" s="125">
        <v>4</v>
      </c>
      <c r="G6" s="37">
        <v>0</v>
      </c>
      <c r="H6" s="37">
        <v>37572</v>
      </c>
      <c r="I6" s="39">
        <v>0.32844667068789174</v>
      </c>
      <c r="J6" s="37">
        <v>114393</v>
      </c>
      <c r="K6" s="129" t="s">
        <v>223</v>
      </c>
      <c r="L6" s="125"/>
      <c r="M6" s="125">
        <v>3</v>
      </c>
    </row>
    <row r="7" spans="1:13" ht="13.5" customHeight="1" x14ac:dyDescent="0.3">
      <c r="A7" s="35" t="s">
        <v>235</v>
      </c>
      <c r="B7" s="36">
        <v>1968</v>
      </c>
      <c r="C7" s="1"/>
      <c r="D7" s="60">
        <v>6968</v>
      </c>
      <c r="E7" s="51"/>
      <c r="F7" s="125">
        <v>4</v>
      </c>
      <c r="G7" s="37">
        <v>0</v>
      </c>
      <c r="H7" s="37">
        <v>14040</v>
      </c>
      <c r="I7" s="39">
        <v>0.60551170914736707</v>
      </c>
      <c r="J7" s="37">
        <v>23187</v>
      </c>
      <c r="L7" s="125"/>
      <c r="M7" s="125">
        <v>3</v>
      </c>
    </row>
    <row r="8" spans="1:13" ht="13.5" customHeight="1" x14ac:dyDescent="0.3">
      <c r="A8" s="35" t="s">
        <v>32</v>
      </c>
      <c r="B8" s="36">
        <v>1963</v>
      </c>
      <c r="C8" s="1"/>
      <c r="D8" s="60">
        <v>7602</v>
      </c>
      <c r="E8" s="51"/>
      <c r="F8" s="125">
        <v>3</v>
      </c>
      <c r="G8" s="37">
        <v>1</v>
      </c>
      <c r="H8" s="37">
        <v>3079</v>
      </c>
      <c r="I8" s="39">
        <v>0.10061105120413032</v>
      </c>
      <c r="J8" s="37">
        <v>30603</v>
      </c>
      <c r="L8" s="125"/>
      <c r="M8" s="125">
        <v>2</v>
      </c>
    </row>
    <row r="9" spans="1:13" ht="13.5" customHeight="1" x14ac:dyDescent="0.3">
      <c r="A9" s="35" t="s">
        <v>236</v>
      </c>
      <c r="B9" s="36">
        <v>1949</v>
      </c>
      <c r="C9" s="1"/>
      <c r="D9" s="60">
        <v>11180</v>
      </c>
      <c r="E9" s="51"/>
      <c r="F9" s="125">
        <v>7</v>
      </c>
      <c r="G9" s="37">
        <v>1</v>
      </c>
      <c r="H9" s="37">
        <v>11561</v>
      </c>
      <c r="I9" s="39">
        <v>0.27993413884113416</v>
      </c>
      <c r="J9" s="37">
        <v>41299</v>
      </c>
      <c r="L9" s="125"/>
      <c r="M9" s="125">
        <v>6</v>
      </c>
    </row>
    <row r="10" spans="1:13" ht="13.5" customHeight="1" x14ac:dyDescent="0.3">
      <c r="A10" s="35" t="s">
        <v>237</v>
      </c>
      <c r="B10" s="36">
        <v>1947</v>
      </c>
      <c r="C10" s="1" t="s">
        <v>279</v>
      </c>
      <c r="D10" s="60">
        <v>6318</v>
      </c>
      <c r="E10" s="51"/>
      <c r="F10" s="125">
        <v>6</v>
      </c>
      <c r="G10" s="37">
        <v>0</v>
      </c>
      <c r="H10" s="37">
        <v>8031</v>
      </c>
      <c r="I10" s="39">
        <v>0.22205325296541045</v>
      </c>
      <c r="J10" s="37">
        <v>36167</v>
      </c>
      <c r="L10" s="125"/>
      <c r="M10" s="125">
        <v>5</v>
      </c>
    </row>
    <row r="11" spans="1:13" ht="13.5" customHeight="1" x14ac:dyDescent="0.3">
      <c r="A11" s="35" t="s">
        <v>33</v>
      </c>
      <c r="B11" s="36">
        <v>1964</v>
      </c>
      <c r="C11" s="1" t="s">
        <v>280</v>
      </c>
      <c r="D11" s="60">
        <v>9672</v>
      </c>
      <c r="E11" s="51"/>
      <c r="F11" s="125">
        <v>4</v>
      </c>
      <c r="G11" s="37">
        <v>0</v>
      </c>
      <c r="H11" s="37">
        <v>11043</v>
      </c>
      <c r="I11" s="39">
        <v>0.78985766397253421</v>
      </c>
      <c r="J11" s="37">
        <v>13981</v>
      </c>
      <c r="L11" s="125"/>
      <c r="M11" s="125">
        <v>3</v>
      </c>
    </row>
    <row r="12" spans="1:13" ht="13.5" customHeight="1" x14ac:dyDescent="0.3">
      <c r="A12" s="35" t="s">
        <v>238</v>
      </c>
      <c r="B12" s="36">
        <v>1940</v>
      </c>
      <c r="C12" s="1" t="s">
        <v>281</v>
      </c>
      <c r="D12" s="60">
        <v>16940</v>
      </c>
      <c r="E12" s="51"/>
      <c r="F12" s="125">
        <v>7</v>
      </c>
      <c r="G12" s="37">
        <v>0</v>
      </c>
      <c r="H12" s="37">
        <v>92626</v>
      </c>
      <c r="I12" s="39">
        <v>0.74805165437761967</v>
      </c>
      <c r="J12" s="37">
        <v>123823</v>
      </c>
      <c r="L12" s="125"/>
      <c r="M12" s="125">
        <v>6</v>
      </c>
    </row>
    <row r="13" spans="1:13" ht="13.5" customHeight="1" x14ac:dyDescent="0.3">
      <c r="A13" s="35" t="s">
        <v>34</v>
      </c>
      <c r="B13" s="36">
        <v>1944</v>
      </c>
      <c r="C13" s="1" t="s">
        <v>279</v>
      </c>
      <c r="D13" s="60">
        <v>30940</v>
      </c>
      <c r="E13" s="51"/>
      <c r="F13" s="125">
        <v>13</v>
      </c>
      <c r="G13" s="37">
        <v>0</v>
      </c>
      <c r="H13" s="37">
        <v>69855</v>
      </c>
      <c r="I13" s="39">
        <v>0.3576878174668196</v>
      </c>
      <c r="J13" s="37">
        <v>195296</v>
      </c>
      <c r="L13" s="125"/>
      <c r="M13" s="125">
        <v>12</v>
      </c>
    </row>
    <row r="14" spans="1:13" ht="13.5" customHeight="1" x14ac:dyDescent="0.3">
      <c r="A14" s="35" t="s">
        <v>35</v>
      </c>
      <c r="B14" s="36">
        <v>1953</v>
      </c>
      <c r="C14" s="1" t="s">
        <v>282</v>
      </c>
      <c r="D14" s="60">
        <v>2522</v>
      </c>
      <c r="E14" s="51"/>
      <c r="F14" s="125">
        <v>1</v>
      </c>
      <c r="G14" s="37">
        <v>0</v>
      </c>
      <c r="H14" s="37">
        <v>6395</v>
      </c>
      <c r="I14" s="39">
        <v>0.6402042246471118</v>
      </c>
      <c r="J14" s="37">
        <v>9989</v>
      </c>
      <c r="L14" s="125"/>
      <c r="M14" s="125">
        <v>0</v>
      </c>
    </row>
    <row r="15" spans="1:13" ht="13.5" customHeight="1" x14ac:dyDescent="0.3">
      <c r="A15" s="35" t="s">
        <v>36</v>
      </c>
      <c r="B15" s="36">
        <v>1958</v>
      </c>
      <c r="C15" s="1" t="s">
        <v>279</v>
      </c>
      <c r="D15" s="60">
        <v>14092</v>
      </c>
      <c r="E15" s="51"/>
      <c r="F15" s="125">
        <v>6</v>
      </c>
      <c r="G15" s="37">
        <v>0</v>
      </c>
      <c r="H15" s="37">
        <v>3513</v>
      </c>
      <c r="I15" s="39">
        <v>0.52090747330960852</v>
      </c>
      <c r="J15" s="37">
        <v>6744</v>
      </c>
      <c r="L15" s="125"/>
      <c r="M15" s="125">
        <v>5</v>
      </c>
    </row>
    <row r="16" spans="1:13" ht="13.5" customHeight="1" x14ac:dyDescent="0.3">
      <c r="A16" s="35" t="s">
        <v>239</v>
      </c>
      <c r="B16" s="36">
        <v>1949</v>
      </c>
      <c r="C16" s="1"/>
      <c r="D16" s="60">
        <v>6080</v>
      </c>
      <c r="E16" s="51"/>
      <c r="F16" s="125">
        <v>3</v>
      </c>
      <c r="G16" s="37">
        <v>1</v>
      </c>
      <c r="H16" s="37">
        <v>5262</v>
      </c>
      <c r="I16" s="39">
        <v>0.51396757179136554</v>
      </c>
      <c r="J16" s="37">
        <v>10238</v>
      </c>
      <c r="L16" s="125"/>
      <c r="M16" s="125">
        <v>2</v>
      </c>
    </row>
    <row r="17" spans="1:13" ht="13.5" customHeight="1" x14ac:dyDescent="0.3">
      <c r="A17" s="35" t="s">
        <v>240</v>
      </c>
      <c r="B17" s="36">
        <v>1951</v>
      </c>
      <c r="C17" s="1" t="s">
        <v>280</v>
      </c>
      <c r="D17" s="60">
        <v>2600</v>
      </c>
      <c r="E17" s="51"/>
      <c r="F17" s="125">
        <v>2</v>
      </c>
      <c r="G17" s="37">
        <v>1</v>
      </c>
      <c r="H17" s="37">
        <v>5515</v>
      </c>
      <c r="I17" s="39">
        <v>0.33123123123123122</v>
      </c>
      <c r="J17" s="37">
        <v>16650</v>
      </c>
      <c r="L17" s="125"/>
      <c r="M17" s="125">
        <v>1</v>
      </c>
    </row>
    <row r="18" spans="1:13" ht="13.5" customHeight="1" x14ac:dyDescent="0.3">
      <c r="A18" s="35" t="s">
        <v>241</v>
      </c>
      <c r="B18" s="36">
        <v>1928</v>
      </c>
      <c r="C18" s="1" t="s">
        <v>282</v>
      </c>
      <c r="D18" s="60">
        <v>6925</v>
      </c>
      <c r="E18" s="51"/>
      <c r="F18" s="125">
        <v>3</v>
      </c>
      <c r="G18" s="37">
        <v>1</v>
      </c>
      <c r="H18" s="37">
        <v>11420</v>
      </c>
      <c r="I18" s="39">
        <v>0.55865375207905288</v>
      </c>
      <c r="J18" s="37">
        <v>20442</v>
      </c>
      <c r="L18" s="125"/>
      <c r="M18" s="125">
        <v>2</v>
      </c>
    </row>
    <row r="19" spans="1:13" ht="13.5" customHeight="1" x14ac:dyDescent="0.3">
      <c r="A19" s="35" t="s">
        <v>63</v>
      </c>
      <c r="B19" s="36">
        <v>1941</v>
      </c>
      <c r="C19" s="1" t="s">
        <v>280</v>
      </c>
      <c r="D19" s="60">
        <v>9780</v>
      </c>
      <c r="E19" s="51"/>
      <c r="F19" s="125">
        <v>4</v>
      </c>
      <c r="G19" s="37">
        <v>0</v>
      </c>
      <c r="H19" s="37">
        <v>10623</v>
      </c>
      <c r="I19" s="39">
        <v>0.3922386737067533</v>
      </c>
      <c r="J19" s="37">
        <v>27083</v>
      </c>
      <c r="L19" s="125"/>
      <c r="M19" s="125">
        <v>3</v>
      </c>
    </row>
    <row r="20" spans="1:13" ht="13.5" customHeight="1" x14ac:dyDescent="0.3">
      <c r="A20" s="35" t="s">
        <v>242</v>
      </c>
      <c r="B20" s="36">
        <v>1939</v>
      </c>
      <c r="C20" s="1"/>
      <c r="D20" s="60">
        <v>48630</v>
      </c>
      <c r="E20" s="51"/>
      <c r="F20" s="125">
        <v>14</v>
      </c>
      <c r="G20" s="37">
        <v>2</v>
      </c>
      <c r="H20" s="37">
        <v>325303</v>
      </c>
      <c r="I20" s="39">
        <v>0.730645266347279</v>
      </c>
      <c r="J20" s="37">
        <v>445227</v>
      </c>
      <c r="L20" s="125"/>
      <c r="M20" s="125">
        <v>13</v>
      </c>
    </row>
    <row r="21" spans="1:13" ht="13.5" customHeight="1" x14ac:dyDescent="0.3">
      <c r="A21" s="35" t="s">
        <v>243</v>
      </c>
      <c r="B21" s="36">
        <v>1954</v>
      </c>
      <c r="C21" s="1" t="s">
        <v>282</v>
      </c>
      <c r="D21" s="60">
        <v>3348</v>
      </c>
      <c r="E21" s="51"/>
      <c r="F21" s="125">
        <v>1</v>
      </c>
      <c r="G21" s="37">
        <v>1</v>
      </c>
      <c r="H21" s="37">
        <v>3784</v>
      </c>
      <c r="I21" s="39">
        <v>0.50258998538982602</v>
      </c>
      <c r="J21" s="37">
        <v>7529</v>
      </c>
      <c r="L21" s="125"/>
      <c r="M21" s="125">
        <v>0</v>
      </c>
    </row>
    <row r="22" spans="1:13" ht="13.5" customHeight="1" x14ac:dyDescent="0.3">
      <c r="A22" s="35" t="s">
        <v>244</v>
      </c>
      <c r="B22" s="36">
        <v>1948</v>
      </c>
      <c r="C22" s="1" t="s">
        <v>279</v>
      </c>
      <c r="D22" s="60">
        <v>10863</v>
      </c>
      <c r="E22" s="51"/>
      <c r="F22" s="125">
        <v>6</v>
      </c>
      <c r="G22" s="37">
        <v>0</v>
      </c>
      <c r="H22" s="37">
        <v>23178</v>
      </c>
      <c r="I22" s="39">
        <v>0.69027339329322768</v>
      </c>
      <c r="J22" s="37">
        <v>33578</v>
      </c>
      <c r="L22" s="125"/>
      <c r="M22" s="125">
        <v>5</v>
      </c>
    </row>
    <row r="23" spans="1:13" ht="13.5" customHeight="1" x14ac:dyDescent="0.3">
      <c r="A23" s="35" t="s">
        <v>245</v>
      </c>
      <c r="B23" s="36">
        <v>1950</v>
      </c>
      <c r="C23" s="1" t="s">
        <v>282</v>
      </c>
      <c r="D23" s="60">
        <v>3588</v>
      </c>
      <c r="E23" s="51"/>
      <c r="F23" s="125">
        <v>2</v>
      </c>
      <c r="G23" s="37">
        <v>0</v>
      </c>
      <c r="H23" s="37">
        <v>12258</v>
      </c>
      <c r="I23" s="39">
        <v>0.59588741432113168</v>
      </c>
      <c r="J23" s="37">
        <v>20571</v>
      </c>
      <c r="L23" s="125"/>
      <c r="M23" s="125">
        <v>1</v>
      </c>
    </row>
    <row r="24" spans="1:13" ht="13.5" customHeight="1" x14ac:dyDescent="0.3">
      <c r="A24" s="35" t="s">
        <v>246</v>
      </c>
      <c r="B24" s="36">
        <v>1959</v>
      </c>
      <c r="C24" s="1" t="s">
        <v>280</v>
      </c>
      <c r="D24" s="60">
        <v>6708</v>
      </c>
      <c r="E24" s="51"/>
      <c r="F24" s="125">
        <v>5</v>
      </c>
      <c r="G24" s="37">
        <v>0</v>
      </c>
      <c r="H24" s="37">
        <v>9278</v>
      </c>
      <c r="I24" s="39">
        <v>0.42115297321833861</v>
      </c>
      <c r="J24" s="37">
        <v>22030</v>
      </c>
      <c r="L24" s="125"/>
      <c r="M24" s="125">
        <v>4</v>
      </c>
    </row>
    <row r="25" spans="1:13" ht="13.5" customHeight="1" x14ac:dyDescent="0.3">
      <c r="A25" s="35" t="s">
        <v>37</v>
      </c>
      <c r="B25" s="36">
        <v>1947</v>
      </c>
      <c r="C25" s="1" t="s">
        <v>276</v>
      </c>
      <c r="D25" s="60">
        <v>17700</v>
      </c>
      <c r="E25" s="51"/>
      <c r="F25" s="125">
        <v>8</v>
      </c>
      <c r="G25" s="37">
        <v>0</v>
      </c>
      <c r="H25" s="37">
        <v>53089</v>
      </c>
      <c r="I25" s="39">
        <v>0.71860364384525843</v>
      </c>
      <c r="J25" s="37">
        <v>73878</v>
      </c>
      <c r="L25" s="125"/>
      <c r="M25" s="125">
        <v>7</v>
      </c>
    </row>
    <row r="26" spans="1:13" ht="13.5" customHeight="1" x14ac:dyDescent="0.3">
      <c r="A26" s="35" t="s">
        <v>247</v>
      </c>
      <c r="B26" s="36">
        <v>1951</v>
      </c>
      <c r="C26" s="1"/>
      <c r="D26" s="60">
        <v>11438</v>
      </c>
      <c r="E26" s="51"/>
      <c r="F26" s="125">
        <v>8</v>
      </c>
      <c r="G26" s="37">
        <v>0</v>
      </c>
      <c r="H26" s="37">
        <v>11120</v>
      </c>
      <c r="I26" s="39">
        <v>0.33326340396199838</v>
      </c>
      <c r="J26" s="37">
        <v>33367</v>
      </c>
      <c r="L26" s="125"/>
      <c r="M26" s="125">
        <v>7</v>
      </c>
    </row>
    <row r="27" spans="1:13" ht="13.5" customHeight="1" x14ac:dyDescent="0.3">
      <c r="A27" s="35" t="s">
        <v>38</v>
      </c>
      <c r="B27" s="36">
        <v>1937</v>
      </c>
      <c r="C27" s="1" t="s">
        <v>282</v>
      </c>
      <c r="D27" s="60">
        <v>3910</v>
      </c>
      <c r="E27" s="51"/>
      <c r="F27" s="125">
        <v>1</v>
      </c>
      <c r="G27" s="37">
        <v>1</v>
      </c>
      <c r="H27" s="37">
        <v>10903</v>
      </c>
      <c r="I27" s="39">
        <v>0.67670059582919562</v>
      </c>
      <c r="J27" s="37">
        <v>16112</v>
      </c>
      <c r="L27" s="125"/>
      <c r="M27" s="125">
        <v>0</v>
      </c>
    </row>
    <row r="28" spans="1:13" ht="13.5" customHeight="1" x14ac:dyDescent="0.3">
      <c r="A28" s="35" t="s">
        <v>248</v>
      </c>
      <c r="B28" s="36">
        <v>1968</v>
      </c>
      <c r="C28" s="1" t="s">
        <v>279</v>
      </c>
      <c r="D28" s="60">
        <v>10452</v>
      </c>
      <c r="E28" s="51"/>
      <c r="F28" s="125">
        <v>4</v>
      </c>
      <c r="G28" s="37">
        <v>1</v>
      </c>
      <c r="H28" s="37">
        <v>18970</v>
      </c>
      <c r="I28" s="39">
        <v>0.60605092489057855</v>
      </c>
      <c r="J28" s="37">
        <v>31301</v>
      </c>
      <c r="L28" s="125"/>
      <c r="M28" s="125">
        <v>3</v>
      </c>
    </row>
    <row r="29" spans="1:13" ht="13.5" customHeight="1" x14ac:dyDescent="0.3">
      <c r="A29" s="35" t="s">
        <v>39</v>
      </c>
      <c r="B29" s="36">
        <v>1949</v>
      </c>
      <c r="C29" s="1"/>
      <c r="D29" s="60">
        <v>44304</v>
      </c>
      <c r="E29" s="51"/>
      <c r="F29" s="125">
        <v>16</v>
      </c>
      <c r="G29" s="37">
        <v>0</v>
      </c>
      <c r="H29" s="37">
        <v>96551</v>
      </c>
      <c r="I29" s="39">
        <v>0.22207527250228284</v>
      </c>
      <c r="J29" s="37">
        <v>434767</v>
      </c>
      <c r="L29" s="125"/>
      <c r="M29" s="125">
        <v>15</v>
      </c>
    </row>
    <row r="30" spans="1:13" ht="13.5" customHeight="1" x14ac:dyDescent="0.3">
      <c r="A30" s="35" t="s">
        <v>249</v>
      </c>
      <c r="B30" s="36">
        <v>1885</v>
      </c>
      <c r="C30" s="1"/>
      <c r="D30" s="60">
        <v>2496</v>
      </c>
      <c r="E30" s="51"/>
      <c r="F30" s="125">
        <v>1</v>
      </c>
      <c r="G30" s="37">
        <v>0</v>
      </c>
      <c r="H30" s="37">
        <v>6659</v>
      </c>
      <c r="I30" s="39">
        <v>0.64953179867342958</v>
      </c>
      <c r="J30" s="37">
        <v>10252</v>
      </c>
      <c r="L30" s="125"/>
      <c r="M30" s="125">
        <v>0</v>
      </c>
    </row>
    <row r="31" spans="1:13" ht="13.5" customHeight="1" x14ac:dyDescent="0.3">
      <c r="A31" s="35" t="s">
        <v>64</v>
      </c>
      <c r="B31" s="36">
        <v>2007</v>
      </c>
      <c r="C31" s="1"/>
      <c r="D31" s="60">
        <v>2080</v>
      </c>
      <c r="E31" s="51"/>
      <c r="F31" s="125">
        <v>1</v>
      </c>
      <c r="G31" s="37">
        <v>0</v>
      </c>
      <c r="H31" s="37">
        <v>950</v>
      </c>
      <c r="I31" s="39">
        <v>0.78512396694214881</v>
      </c>
      <c r="J31" s="37">
        <v>1210</v>
      </c>
      <c r="L31" s="125"/>
      <c r="M31" s="125">
        <v>0</v>
      </c>
    </row>
    <row r="32" spans="1:13" ht="13.5" customHeight="1" x14ac:dyDescent="0.3">
      <c r="A32" s="35" t="s">
        <v>40</v>
      </c>
      <c r="B32" s="36">
        <v>1946</v>
      </c>
      <c r="C32" s="1" t="s">
        <v>276</v>
      </c>
      <c r="D32" s="60">
        <v>25506</v>
      </c>
      <c r="E32" s="51"/>
      <c r="F32" s="125">
        <v>10</v>
      </c>
      <c r="G32" s="37">
        <v>0</v>
      </c>
      <c r="H32" s="37">
        <v>181486</v>
      </c>
      <c r="I32" s="39">
        <v>0.78618120383807322</v>
      </c>
      <c r="J32" s="37">
        <v>230845</v>
      </c>
      <c r="L32" s="125"/>
      <c r="M32" s="125">
        <v>9</v>
      </c>
    </row>
    <row r="33" spans="1:13" ht="13.5" customHeight="1" x14ac:dyDescent="0.3">
      <c r="A33" s="35" t="s">
        <v>41</v>
      </c>
      <c r="B33" s="36">
        <v>1947</v>
      </c>
      <c r="C33" s="1"/>
      <c r="D33" s="60">
        <v>20384</v>
      </c>
      <c r="E33" s="51"/>
      <c r="F33" s="125">
        <v>9</v>
      </c>
      <c r="G33" s="37">
        <v>0</v>
      </c>
      <c r="H33" s="37">
        <v>45088</v>
      </c>
      <c r="I33" s="39">
        <v>0.46415004992742509</v>
      </c>
      <c r="J33" s="37">
        <v>97141</v>
      </c>
      <c r="L33" s="125"/>
      <c r="M33" s="125">
        <v>8</v>
      </c>
    </row>
    <row r="34" spans="1:13" ht="13.5" customHeight="1" x14ac:dyDescent="0.3">
      <c r="A34" s="35" t="s">
        <v>42</v>
      </c>
      <c r="B34" s="36">
        <v>1952</v>
      </c>
      <c r="C34" s="1"/>
      <c r="D34" s="60">
        <v>4700</v>
      </c>
      <c r="E34" s="51"/>
      <c r="F34" s="125">
        <v>2</v>
      </c>
      <c r="G34" s="37">
        <v>1</v>
      </c>
      <c r="H34" s="37">
        <v>11225</v>
      </c>
      <c r="I34" s="39">
        <v>0.75962644650470323</v>
      </c>
      <c r="J34" s="37">
        <v>14777</v>
      </c>
      <c r="L34" s="125"/>
      <c r="M34" s="125">
        <v>1</v>
      </c>
    </row>
    <row r="35" spans="1:13" ht="13.5" customHeight="1" x14ac:dyDescent="0.3">
      <c r="A35" s="35" t="s">
        <v>43</v>
      </c>
      <c r="B35" s="36">
        <v>1962</v>
      </c>
      <c r="C35" s="1" t="s">
        <v>297</v>
      </c>
      <c r="D35" s="60">
        <v>3432</v>
      </c>
      <c r="E35" s="51"/>
      <c r="F35" s="125">
        <v>1</v>
      </c>
      <c r="G35" s="37">
        <v>0</v>
      </c>
      <c r="H35" s="37">
        <v>49952</v>
      </c>
      <c r="I35" s="39">
        <v>1.0535284936938456</v>
      </c>
      <c r="J35" s="37">
        <v>47414</v>
      </c>
      <c r="L35" s="125"/>
      <c r="M35" s="125">
        <v>0</v>
      </c>
    </row>
    <row r="36" spans="1:13" ht="13.5" customHeight="1" x14ac:dyDescent="0.3">
      <c r="A36" s="35" t="s">
        <v>250</v>
      </c>
      <c r="B36" s="36">
        <v>1946</v>
      </c>
      <c r="C36" s="1"/>
      <c r="D36" s="60">
        <v>14872</v>
      </c>
      <c r="E36" s="51"/>
      <c r="F36" s="125">
        <v>5</v>
      </c>
      <c r="G36" s="37">
        <v>0</v>
      </c>
      <c r="H36" s="37">
        <v>66054</v>
      </c>
      <c r="I36" s="39">
        <v>0.4927454066675121</v>
      </c>
      <c r="J36" s="37">
        <v>134053</v>
      </c>
      <c r="L36" s="125"/>
      <c r="M36" s="125">
        <v>4</v>
      </c>
    </row>
    <row r="37" spans="1:13" ht="13.5" customHeight="1" x14ac:dyDescent="0.3">
      <c r="A37" s="35" t="s">
        <v>44</v>
      </c>
      <c r="B37" s="36">
        <v>1945</v>
      </c>
      <c r="C37" s="1" t="s">
        <v>282</v>
      </c>
      <c r="D37" s="60">
        <v>2450</v>
      </c>
      <c r="E37" s="51"/>
      <c r="F37" s="125">
        <v>1</v>
      </c>
      <c r="G37" s="37">
        <v>0</v>
      </c>
      <c r="H37" s="37">
        <v>6418</v>
      </c>
      <c r="I37" s="39">
        <v>0.53810681646683989</v>
      </c>
      <c r="J37" s="37">
        <v>11927</v>
      </c>
      <c r="L37" s="125"/>
      <c r="M37" s="125">
        <v>0</v>
      </c>
    </row>
    <row r="38" spans="1:13" ht="13.5" customHeight="1" x14ac:dyDescent="0.3">
      <c r="A38" s="35" t="s">
        <v>45</v>
      </c>
      <c r="B38" s="36">
        <v>1940</v>
      </c>
      <c r="C38" s="1" t="s">
        <v>282</v>
      </c>
      <c r="D38" s="60">
        <v>4888</v>
      </c>
      <c r="E38" s="51"/>
      <c r="F38" s="125">
        <v>6</v>
      </c>
      <c r="G38" s="37">
        <v>0</v>
      </c>
      <c r="H38" s="37">
        <v>12264</v>
      </c>
      <c r="I38" s="39">
        <v>0.45326532875041581</v>
      </c>
      <c r="J38" s="37">
        <v>27057</v>
      </c>
      <c r="L38" s="125"/>
      <c r="M38" s="125">
        <v>5</v>
      </c>
    </row>
    <row r="39" spans="1:13" ht="13.5" customHeight="1" x14ac:dyDescent="0.3">
      <c r="A39" s="35" t="s">
        <v>46</v>
      </c>
      <c r="B39" s="36">
        <v>1934</v>
      </c>
      <c r="C39" s="1"/>
      <c r="D39" s="60">
        <v>2704</v>
      </c>
      <c r="E39" s="51"/>
      <c r="F39" s="125">
        <v>1</v>
      </c>
      <c r="G39" s="37">
        <v>0</v>
      </c>
      <c r="H39" s="37">
        <v>10427</v>
      </c>
      <c r="I39" s="39">
        <v>0.86017158884672495</v>
      </c>
      <c r="J39" s="37">
        <v>12122</v>
      </c>
      <c r="L39" s="125"/>
      <c r="M39" s="125">
        <v>0</v>
      </c>
    </row>
    <row r="40" spans="1:13" ht="13.5" customHeight="1" x14ac:dyDescent="0.3">
      <c r="A40" s="35" t="s">
        <v>47</v>
      </c>
      <c r="B40" s="36">
        <v>1938</v>
      </c>
      <c r="C40" s="1" t="s">
        <v>280</v>
      </c>
      <c r="D40" s="60">
        <v>6084</v>
      </c>
      <c r="E40" s="51"/>
      <c r="F40" s="125">
        <v>1</v>
      </c>
      <c r="G40" s="37">
        <v>2</v>
      </c>
      <c r="H40" s="37">
        <v>20694</v>
      </c>
      <c r="I40" s="39">
        <v>0.52874444274107002</v>
      </c>
      <c r="J40" s="37">
        <v>39138</v>
      </c>
      <c r="L40" s="125"/>
      <c r="M40" s="125">
        <v>0</v>
      </c>
    </row>
    <row r="41" spans="1:13" ht="13.5" customHeight="1" x14ac:dyDescent="0.3">
      <c r="A41" s="35" t="s">
        <v>251</v>
      </c>
      <c r="B41" s="36">
        <v>1896</v>
      </c>
      <c r="C41" s="1"/>
      <c r="D41" s="60">
        <v>30854</v>
      </c>
      <c r="E41" s="51"/>
      <c r="F41" s="125">
        <v>14</v>
      </c>
      <c r="G41" s="37">
        <v>0</v>
      </c>
      <c r="H41" s="37">
        <v>182583</v>
      </c>
      <c r="I41" s="39">
        <v>0.48211187832538982</v>
      </c>
      <c r="J41" s="37">
        <v>378715</v>
      </c>
      <c r="L41" s="125"/>
      <c r="M41" s="125">
        <v>13</v>
      </c>
    </row>
    <row r="42" spans="1:13" ht="13.5" customHeight="1" x14ac:dyDescent="0.3">
      <c r="A42" s="35" t="s">
        <v>252</v>
      </c>
      <c r="B42" s="36">
        <v>1967</v>
      </c>
      <c r="C42" s="1" t="s">
        <v>276</v>
      </c>
      <c r="D42" s="60">
        <v>5460</v>
      </c>
      <c r="E42" s="51"/>
      <c r="F42" s="125">
        <v>2</v>
      </c>
      <c r="G42" s="37">
        <v>0</v>
      </c>
      <c r="H42" s="37">
        <v>17472</v>
      </c>
      <c r="I42" s="39">
        <v>0.22706538266599088</v>
      </c>
      <c r="J42" s="37">
        <v>76947</v>
      </c>
      <c r="L42" s="125"/>
      <c r="M42" s="125">
        <v>1</v>
      </c>
    </row>
    <row r="43" spans="1:13" ht="13.5" customHeight="1" x14ac:dyDescent="0.3">
      <c r="A43" s="35" t="s">
        <v>65</v>
      </c>
      <c r="B43" s="36">
        <v>1940</v>
      </c>
      <c r="C43" s="1" t="s">
        <v>283</v>
      </c>
      <c r="D43" s="60">
        <v>31666</v>
      </c>
      <c r="E43" s="51"/>
      <c r="F43" s="125">
        <v>10</v>
      </c>
      <c r="G43" s="37">
        <v>1</v>
      </c>
      <c r="H43" s="37">
        <v>73509</v>
      </c>
      <c r="I43" s="39">
        <v>0.47054794520547943</v>
      </c>
      <c r="J43" s="37">
        <v>156220</v>
      </c>
      <c r="L43" s="125"/>
      <c r="M43" s="125">
        <v>9</v>
      </c>
    </row>
    <row r="44" spans="1:13" ht="13.5" customHeight="1" x14ac:dyDescent="0.3">
      <c r="A44" s="35" t="s">
        <v>253</v>
      </c>
      <c r="B44" s="36">
        <v>1959</v>
      </c>
      <c r="C44" s="38"/>
      <c r="D44" s="60">
        <v>7241</v>
      </c>
      <c r="E44" s="51"/>
      <c r="F44" s="125">
        <v>3</v>
      </c>
      <c r="G44" s="37">
        <v>1</v>
      </c>
      <c r="H44" s="37">
        <v>8798</v>
      </c>
      <c r="I44" s="39">
        <v>0.37358811040339701</v>
      </c>
      <c r="J44" s="37">
        <v>23550</v>
      </c>
      <c r="L44" s="125"/>
      <c r="M44" s="125">
        <v>2</v>
      </c>
    </row>
    <row r="45" spans="1:13" ht="13.5" customHeight="1" x14ac:dyDescent="0.3">
      <c r="A45" s="35" t="s">
        <v>48</v>
      </c>
      <c r="B45" s="36">
        <v>1941</v>
      </c>
      <c r="C45" s="1"/>
      <c r="D45" s="60">
        <v>8320</v>
      </c>
      <c r="E45" s="51"/>
      <c r="F45" s="125">
        <v>5</v>
      </c>
      <c r="G45" s="37">
        <v>0</v>
      </c>
      <c r="H45" s="37">
        <v>24623</v>
      </c>
      <c r="I45" s="39">
        <v>1.094404195742033</v>
      </c>
      <c r="J45" s="37">
        <v>22499</v>
      </c>
      <c r="L45" s="125"/>
      <c r="M45" s="125">
        <v>4</v>
      </c>
    </row>
    <row r="46" spans="1:13" ht="13.5" customHeight="1" x14ac:dyDescent="0.3">
      <c r="A46" s="35" t="s">
        <v>49</v>
      </c>
      <c r="B46" s="36">
        <v>1941</v>
      </c>
      <c r="C46" s="1"/>
      <c r="D46" s="60">
        <v>26602</v>
      </c>
      <c r="E46" s="51"/>
      <c r="F46" s="125">
        <v>10</v>
      </c>
      <c r="G46" s="37">
        <v>2</v>
      </c>
      <c r="H46" s="37">
        <v>49929</v>
      </c>
      <c r="I46" s="39">
        <v>0.37618950747044599</v>
      </c>
      <c r="J46" s="37">
        <v>132723</v>
      </c>
      <c r="L46" s="125"/>
      <c r="M46" s="125">
        <v>9</v>
      </c>
    </row>
    <row r="47" spans="1:13" ht="13.5" customHeight="1" x14ac:dyDescent="0.3">
      <c r="A47" s="35" t="s">
        <v>254</v>
      </c>
      <c r="B47" s="36">
        <v>1961</v>
      </c>
      <c r="C47" s="1" t="s">
        <v>280</v>
      </c>
      <c r="D47" s="60">
        <v>2340</v>
      </c>
      <c r="E47" s="51"/>
      <c r="F47" s="125">
        <v>1</v>
      </c>
      <c r="G47" s="37">
        <v>0</v>
      </c>
      <c r="H47" s="37">
        <v>10062</v>
      </c>
      <c r="I47" s="39">
        <v>1.1313244884191589</v>
      </c>
      <c r="J47" s="37">
        <v>8894</v>
      </c>
      <c r="L47" s="125"/>
      <c r="M47" s="125">
        <v>0</v>
      </c>
    </row>
    <row r="48" spans="1:13" ht="13.5" customHeight="1" x14ac:dyDescent="0.3">
      <c r="A48" s="35" t="s">
        <v>50</v>
      </c>
      <c r="B48" s="36">
        <v>1926</v>
      </c>
      <c r="C48" s="1" t="s">
        <v>282</v>
      </c>
      <c r="D48" s="60">
        <v>7176</v>
      </c>
      <c r="E48" s="51"/>
      <c r="F48" s="125">
        <v>3</v>
      </c>
      <c r="G48" s="37">
        <v>0</v>
      </c>
      <c r="H48" s="37">
        <v>11573</v>
      </c>
      <c r="I48" s="39">
        <v>0.5548736635182433</v>
      </c>
      <c r="J48" s="37">
        <v>20857</v>
      </c>
      <c r="L48" s="125"/>
      <c r="M48" s="125">
        <v>2</v>
      </c>
    </row>
    <row r="49" spans="1:13" ht="13.5" customHeight="1" x14ac:dyDescent="0.3">
      <c r="A49" s="35" t="s">
        <v>255</v>
      </c>
      <c r="B49" s="36">
        <v>1933</v>
      </c>
      <c r="C49" s="1" t="s">
        <v>281</v>
      </c>
      <c r="D49" s="60">
        <v>5552</v>
      </c>
      <c r="E49" s="51"/>
      <c r="F49" s="125">
        <v>4</v>
      </c>
      <c r="G49" s="37">
        <v>0</v>
      </c>
      <c r="H49" s="37">
        <v>18697</v>
      </c>
      <c r="I49" s="39">
        <v>0.77148751805240356</v>
      </c>
      <c r="J49" s="37">
        <v>24235</v>
      </c>
      <c r="L49" s="125"/>
      <c r="M49" s="125">
        <v>3</v>
      </c>
    </row>
    <row r="50" spans="1:13" ht="13.5" customHeight="1" x14ac:dyDescent="0.3">
      <c r="A50" s="35" t="s">
        <v>256</v>
      </c>
      <c r="B50" s="36">
        <v>1923</v>
      </c>
      <c r="C50" s="1" t="s">
        <v>280</v>
      </c>
      <c r="D50" s="60">
        <v>50120</v>
      </c>
      <c r="E50" s="51"/>
      <c r="F50" s="125">
        <v>21</v>
      </c>
      <c r="G50" s="37">
        <v>1</v>
      </c>
      <c r="H50" s="37">
        <v>175489</v>
      </c>
      <c r="I50" s="39">
        <v>0.6884972556466199</v>
      </c>
      <c r="J50" s="37">
        <v>254887</v>
      </c>
      <c r="L50" s="125"/>
      <c r="M50" s="125">
        <v>20</v>
      </c>
    </row>
    <row r="51" spans="1:13" ht="13.5" customHeight="1" x14ac:dyDescent="0.3">
      <c r="A51" s="35" t="s">
        <v>51</v>
      </c>
      <c r="B51" s="36">
        <v>1993</v>
      </c>
      <c r="C51" s="1"/>
      <c r="D51" s="60">
        <v>2080</v>
      </c>
      <c r="E51" s="51"/>
      <c r="F51" s="125">
        <v>1</v>
      </c>
      <c r="G51" s="38">
        <v>0</v>
      </c>
      <c r="H51" s="37">
        <v>8429</v>
      </c>
      <c r="I51" s="39">
        <v>1.9430613185799908</v>
      </c>
      <c r="J51" s="37">
        <v>4338</v>
      </c>
      <c r="L51" s="125"/>
      <c r="M51" s="125">
        <v>0</v>
      </c>
    </row>
    <row r="52" spans="1:13" ht="13.5" customHeight="1" x14ac:dyDescent="0.3">
      <c r="A52" s="35" t="s">
        <v>52</v>
      </c>
      <c r="B52" s="36">
        <v>1957</v>
      </c>
      <c r="C52" s="1"/>
      <c r="D52" s="60">
        <v>2926</v>
      </c>
      <c r="E52" s="51"/>
      <c r="F52" s="125">
        <v>2</v>
      </c>
      <c r="G52" s="37">
        <v>0</v>
      </c>
      <c r="H52" s="37">
        <v>2348</v>
      </c>
      <c r="I52" s="39">
        <v>5.3999356055379234E-2</v>
      </c>
      <c r="J52" s="37">
        <v>43482</v>
      </c>
      <c r="L52" s="125"/>
      <c r="M52" s="125">
        <v>1</v>
      </c>
    </row>
    <row r="53" spans="1:13" ht="13.5" customHeight="1" x14ac:dyDescent="0.3">
      <c r="A53" s="35" t="s">
        <v>53</v>
      </c>
      <c r="B53" s="36">
        <v>1955</v>
      </c>
      <c r="C53" s="1"/>
      <c r="D53" s="60">
        <v>17108</v>
      </c>
      <c r="E53" s="51"/>
      <c r="F53" s="125">
        <v>6</v>
      </c>
      <c r="G53" s="37">
        <v>1</v>
      </c>
      <c r="H53" s="37">
        <v>32542</v>
      </c>
      <c r="I53" s="39">
        <v>0.61846931600053212</v>
      </c>
      <c r="J53" s="37">
        <v>52617</v>
      </c>
      <c r="L53" s="125"/>
      <c r="M53" s="125">
        <v>5</v>
      </c>
    </row>
    <row r="54" spans="1:13" ht="13.5" customHeight="1" x14ac:dyDescent="0.3">
      <c r="A54" s="35" t="s">
        <v>257</v>
      </c>
      <c r="B54" s="36">
        <v>1966</v>
      </c>
      <c r="C54" s="1"/>
      <c r="D54" s="60">
        <v>5252</v>
      </c>
      <c r="E54" s="51"/>
      <c r="F54" s="125">
        <v>2</v>
      </c>
      <c r="G54" s="37">
        <v>0</v>
      </c>
      <c r="H54" s="37">
        <v>10769</v>
      </c>
      <c r="I54" s="39">
        <v>0.4950809121000368</v>
      </c>
      <c r="J54" s="37">
        <v>21752</v>
      </c>
      <c r="L54" s="125"/>
      <c r="M54" s="125">
        <v>1</v>
      </c>
    </row>
    <row r="55" spans="1:13" ht="13.5" customHeight="1" x14ac:dyDescent="0.3">
      <c r="A55" s="35" t="s">
        <v>54</v>
      </c>
      <c r="B55" s="36">
        <v>1966</v>
      </c>
      <c r="C55" s="1"/>
      <c r="D55" s="60">
        <v>10869</v>
      </c>
      <c r="E55" s="51"/>
      <c r="F55" s="125">
        <v>4</v>
      </c>
      <c r="G55" s="37">
        <v>0</v>
      </c>
      <c r="H55" s="37">
        <v>27794</v>
      </c>
      <c r="I55" s="39">
        <v>0.63513173830579739</v>
      </c>
      <c r="J55" s="37">
        <v>43761</v>
      </c>
      <c r="L55" s="125"/>
      <c r="M55" s="125">
        <v>3</v>
      </c>
    </row>
    <row r="56" spans="1:13" ht="13.5" customHeight="1" x14ac:dyDescent="0.3">
      <c r="A56" s="35" t="s">
        <v>55</v>
      </c>
      <c r="B56" s="36">
        <v>1955</v>
      </c>
      <c r="C56" s="1" t="s">
        <v>276</v>
      </c>
      <c r="D56" s="60">
        <v>9516</v>
      </c>
      <c r="E56" s="51"/>
      <c r="F56" s="125">
        <v>5</v>
      </c>
      <c r="G56" s="37">
        <v>0</v>
      </c>
      <c r="H56" s="37">
        <v>41452</v>
      </c>
      <c r="I56" s="39">
        <v>0.78305878797037931</v>
      </c>
      <c r="J56" s="37">
        <v>52936</v>
      </c>
      <c r="L56" s="125"/>
      <c r="M56" s="125">
        <v>4</v>
      </c>
    </row>
    <row r="57" spans="1:13" ht="13.5" customHeight="1" x14ac:dyDescent="0.3">
      <c r="A57" s="35" t="s">
        <v>56</v>
      </c>
      <c r="B57" s="36">
        <v>1953</v>
      </c>
      <c r="C57" s="1" t="s">
        <v>276</v>
      </c>
      <c r="D57" s="60">
        <v>17732</v>
      </c>
      <c r="E57" s="51"/>
      <c r="F57" s="125">
        <v>7</v>
      </c>
      <c r="G57" s="37">
        <v>0</v>
      </c>
      <c r="H57" s="37">
        <v>36512</v>
      </c>
      <c r="I57" s="39">
        <v>0.68191920512485293</v>
      </c>
      <c r="J57" s="37">
        <v>53543</v>
      </c>
      <c r="L57" s="125"/>
      <c r="M57" s="125">
        <v>6</v>
      </c>
    </row>
    <row r="58" spans="1:13" ht="13.5" customHeight="1" x14ac:dyDescent="0.3">
      <c r="A58" s="35" t="s">
        <v>57</v>
      </c>
      <c r="B58" s="36">
        <v>1951</v>
      </c>
      <c r="C58" s="1"/>
      <c r="D58" s="60">
        <v>30556</v>
      </c>
      <c r="E58" s="51"/>
      <c r="F58" s="125">
        <v>12</v>
      </c>
      <c r="G58" s="37">
        <v>0</v>
      </c>
      <c r="H58" s="37">
        <v>88935</v>
      </c>
      <c r="I58" s="39">
        <v>0.36699500274415781</v>
      </c>
      <c r="J58" s="37">
        <v>242333</v>
      </c>
      <c r="L58" s="125"/>
      <c r="M58" s="125">
        <v>11</v>
      </c>
    </row>
    <row r="59" spans="1:13" ht="13.5" customHeight="1" x14ac:dyDescent="0.3">
      <c r="A59" s="35" t="s">
        <v>58</v>
      </c>
      <c r="B59" s="36">
        <v>1945</v>
      </c>
      <c r="C59" s="1"/>
      <c r="D59" s="60">
        <v>15886</v>
      </c>
      <c r="E59" s="51"/>
      <c r="F59" s="125">
        <v>6</v>
      </c>
      <c r="G59" s="37">
        <v>0</v>
      </c>
      <c r="H59" s="37">
        <v>65414</v>
      </c>
      <c r="I59" s="39">
        <v>0.52159283003221379</v>
      </c>
      <c r="J59" s="37">
        <v>125412</v>
      </c>
      <c r="L59" s="125"/>
      <c r="M59" s="125">
        <v>5</v>
      </c>
    </row>
    <row r="60" spans="1:13" ht="13.5" customHeight="1" x14ac:dyDescent="0.3">
      <c r="A60" s="35" t="s">
        <v>258</v>
      </c>
      <c r="B60" s="36">
        <v>1952</v>
      </c>
      <c r="C60" s="1" t="s">
        <v>282</v>
      </c>
      <c r="D60" s="60">
        <v>2184</v>
      </c>
      <c r="E60" s="51"/>
      <c r="F60" s="125">
        <v>1</v>
      </c>
      <c r="G60" s="37">
        <v>1</v>
      </c>
      <c r="H60" s="37">
        <v>3557</v>
      </c>
      <c r="I60" s="39">
        <v>0.72473512632436843</v>
      </c>
      <c r="J60" s="37">
        <v>4908</v>
      </c>
      <c r="L60" s="125"/>
      <c r="M60" s="125">
        <v>0</v>
      </c>
    </row>
    <row r="61" spans="1:13" ht="13.5" customHeight="1" x14ac:dyDescent="0.3">
      <c r="A61" s="35" t="s">
        <v>259</v>
      </c>
      <c r="B61" s="36">
        <v>1953</v>
      </c>
      <c r="C61" s="1"/>
      <c r="D61" s="60">
        <v>22880</v>
      </c>
      <c r="E61" s="51"/>
      <c r="F61" s="125">
        <v>9</v>
      </c>
      <c r="G61" s="37">
        <v>0</v>
      </c>
      <c r="H61" s="37">
        <v>88725</v>
      </c>
      <c r="I61" s="39">
        <v>0.78692493946731235</v>
      </c>
      <c r="J61" s="37">
        <v>112749</v>
      </c>
      <c r="L61" s="125"/>
      <c r="M61" s="125">
        <v>8</v>
      </c>
    </row>
    <row r="62" spans="1:13" ht="13.5" customHeight="1" x14ac:dyDescent="0.3">
      <c r="A62" s="35" t="s">
        <v>59</v>
      </c>
      <c r="B62" s="36">
        <v>1955</v>
      </c>
      <c r="C62" s="1" t="s">
        <v>282</v>
      </c>
      <c r="D62" s="60">
        <v>3136</v>
      </c>
      <c r="E62" s="51"/>
      <c r="F62" s="125">
        <v>1</v>
      </c>
      <c r="G62" s="37">
        <v>1</v>
      </c>
      <c r="H62" s="37">
        <v>9037</v>
      </c>
      <c r="I62" s="39">
        <v>0.40444862155388472</v>
      </c>
      <c r="J62" s="37">
        <v>22344</v>
      </c>
      <c r="L62" s="125"/>
      <c r="M62" s="125">
        <v>0</v>
      </c>
    </row>
    <row r="63" spans="1:13" ht="13.5" customHeight="1" x14ac:dyDescent="0.3">
      <c r="A63" s="35" t="s">
        <v>66</v>
      </c>
      <c r="B63" s="36">
        <v>1942</v>
      </c>
      <c r="C63" s="1" t="s">
        <v>276</v>
      </c>
      <c r="D63" s="60">
        <v>14300</v>
      </c>
      <c r="E63" s="51"/>
      <c r="F63" s="125">
        <v>6</v>
      </c>
      <c r="G63" s="37">
        <v>1</v>
      </c>
      <c r="H63" s="37">
        <v>24276</v>
      </c>
      <c r="I63" s="39">
        <v>0.40970077464432181</v>
      </c>
      <c r="J63" s="37">
        <v>59253</v>
      </c>
      <c r="L63" s="125"/>
      <c r="M63" s="125">
        <v>5</v>
      </c>
    </row>
    <row r="64" spans="1:13" ht="13.5" customHeight="1" x14ac:dyDescent="0.3">
      <c r="A64" s="40" t="s">
        <v>260</v>
      </c>
      <c r="B64" s="36">
        <v>1956</v>
      </c>
      <c r="C64" s="1" t="s">
        <v>279</v>
      </c>
      <c r="D64" s="60">
        <v>5782</v>
      </c>
      <c r="E64" s="51"/>
      <c r="F64" s="125">
        <v>3</v>
      </c>
      <c r="G64" s="38">
        <v>1</v>
      </c>
      <c r="H64" s="37">
        <v>34016</v>
      </c>
      <c r="I64" s="39">
        <v>0.6466182564726457</v>
      </c>
      <c r="J64" s="37">
        <v>52606</v>
      </c>
      <c r="L64" s="125"/>
      <c r="M64" s="125">
        <v>2</v>
      </c>
    </row>
    <row r="65" spans="1:13" ht="13.5" customHeight="1" x14ac:dyDescent="0.3">
      <c r="A65" s="35" t="s">
        <v>60</v>
      </c>
      <c r="B65" s="36">
        <v>2005</v>
      </c>
      <c r="C65" s="1"/>
      <c r="D65" s="60">
        <v>1800</v>
      </c>
      <c r="E65" s="51"/>
      <c r="F65" s="125">
        <v>1</v>
      </c>
      <c r="G65" s="37">
        <v>0</v>
      </c>
      <c r="H65" s="37">
        <v>750</v>
      </c>
      <c r="I65" s="39">
        <v>0.78206465067778941</v>
      </c>
      <c r="J65" s="37">
        <v>959</v>
      </c>
      <c r="L65" s="125"/>
      <c r="M65" s="125">
        <v>0</v>
      </c>
    </row>
    <row r="66" spans="1:13" ht="13.5" customHeight="1" x14ac:dyDescent="0.3">
      <c r="A66" s="35" t="s">
        <v>261</v>
      </c>
      <c r="B66" s="36">
        <v>1946</v>
      </c>
      <c r="C66" s="1"/>
      <c r="D66" s="60">
        <v>8320</v>
      </c>
      <c r="E66" s="51"/>
      <c r="F66" s="125">
        <v>4</v>
      </c>
      <c r="G66" s="37">
        <v>0</v>
      </c>
      <c r="H66" s="37">
        <v>25673</v>
      </c>
      <c r="I66" s="39">
        <v>0.55307094077856045</v>
      </c>
      <c r="J66" s="37">
        <v>46419</v>
      </c>
      <c r="L66" s="125"/>
      <c r="M66" s="125">
        <v>3</v>
      </c>
    </row>
    <row r="67" spans="1:13" ht="13.5" customHeight="1" x14ac:dyDescent="0.3">
      <c r="A67" s="35" t="s">
        <v>262</v>
      </c>
      <c r="B67" s="36">
        <v>1929</v>
      </c>
      <c r="C67" s="1" t="s">
        <v>280</v>
      </c>
      <c r="D67" s="60">
        <v>10166</v>
      </c>
      <c r="E67" s="51"/>
      <c r="F67" s="125">
        <v>7</v>
      </c>
      <c r="G67" s="37">
        <v>0</v>
      </c>
      <c r="H67" s="37">
        <v>25233</v>
      </c>
      <c r="I67" s="39">
        <v>0.62031073307438911</v>
      </c>
      <c r="J67" s="37">
        <v>40678</v>
      </c>
      <c r="L67" s="125"/>
      <c r="M67" s="125">
        <v>6</v>
      </c>
    </row>
    <row r="68" spans="1:13" ht="13.5" customHeight="1" x14ac:dyDescent="0.3">
      <c r="A68" s="35" t="s">
        <v>263</v>
      </c>
      <c r="B68" s="36">
        <v>1965</v>
      </c>
      <c r="C68" s="1"/>
      <c r="D68" s="60">
        <v>3826</v>
      </c>
      <c r="E68" s="51"/>
      <c r="F68" s="125">
        <v>1</v>
      </c>
      <c r="G68" s="37">
        <v>1</v>
      </c>
      <c r="H68" s="37">
        <v>13223</v>
      </c>
      <c r="I68" s="39">
        <v>0.53811093476579985</v>
      </c>
      <c r="J68" s="37">
        <v>24573</v>
      </c>
      <c r="L68" s="125"/>
      <c r="M68" s="125">
        <v>0</v>
      </c>
    </row>
    <row r="69" spans="1:13" ht="13.5" customHeight="1" x14ac:dyDescent="0.3">
      <c r="A69" s="35" t="s">
        <v>264</v>
      </c>
      <c r="B69" s="36">
        <v>1967</v>
      </c>
      <c r="C69" s="38" t="s">
        <v>284</v>
      </c>
      <c r="D69" s="60">
        <v>3004</v>
      </c>
      <c r="E69" s="51"/>
      <c r="F69" s="125">
        <v>1</v>
      </c>
      <c r="G69" s="38">
        <v>1</v>
      </c>
      <c r="H69" s="37">
        <v>6531</v>
      </c>
      <c r="I69" s="39">
        <v>0.56964675098124729</v>
      </c>
      <c r="J69" s="37">
        <v>11465</v>
      </c>
      <c r="L69" s="125"/>
      <c r="M69" s="125">
        <v>0</v>
      </c>
    </row>
    <row r="70" spans="1:13" ht="13.5" customHeight="1" x14ac:dyDescent="0.3">
      <c r="A70" s="35" t="s">
        <v>61</v>
      </c>
      <c r="B70" s="36">
        <v>2003</v>
      </c>
      <c r="C70" s="1"/>
      <c r="D70" s="60">
        <v>2730</v>
      </c>
      <c r="E70" s="51"/>
      <c r="F70" s="125">
        <v>1</v>
      </c>
      <c r="G70" s="37">
        <v>0</v>
      </c>
      <c r="H70" s="37">
        <v>6048</v>
      </c>
      <c r="I70" s="39">
        <v>0.39160839160839161</v>
      </c>
      <c r="J70" s="37">
        <v>15444</v>
      </c>
      <c r="L70" s="125"/>
      <c r="M70" s="125">
        <v>0</v>
      </c>
    </row>
    <row r="71" spans="1:13" ht="13.5" customHeight="1" x14ac:dyDescent="0.3">
      <c r="A71" s="46" t="s">
        <v>265</v>
      </c>
      <c r="B71" s="47">
        <v>1939</v>
      </c>
      <c r="C71" s="48" t="s">
        <v>280</v>
      </c>
      <c r="D71" s="60">
        <v>7696</v>
      </c>
      <c r="E71" s="52"/>
      <c r="F71" s="125">
        <v>5</v>
      </c>
      <c r="G71" s="49">
        <v>0</v>
      </c>
      <c r="H71" s="49">
        <v>14545</v>
      </c>
      <c r="I71" s="39">
        <v>0.98190778370350373</v>
      </c>
      <c r="J71" s="49">
        <v>14813</v>
      </c>
      <c r="K71" s="249"/>
      <c r="L71" s="125"/>
      <c r="M71" s="125">
        <v>4</v>
      </c>
    </row>
    <row r="72" spans="1:13" ht="13.5" customHeight="1" x14ac:dyDescent="0.3">
      <c r="A72" s="41" t="s">
        <v>62</v>
      </c>
      <c r="B72" s="42"/>
      <c r="C72" s="43"/>
      <c r="D72" s="44">
        <v>785526</v>
      </c>
      <c r="E72" s="44"/>
      <c r="F72" s="44">
        <v>338</v>
      </c>
      <c r="G72" s="44">
        <v>25</v>
      </c>
      <c r="H72" s="44">
        <v>2450520</v>
      </c>
      <c r="I72" s="231">
        <v>0.52723800540637766</v>
      </c>
      <c r="J72" s="44">
        <v>4647844</v>
      </c>
      <c r="K72" s="251" t="s">
        <v>224</v>
      </c>
    </row>
    <row r="73" spans="1:13" s="113" customFormat="1" ht="24.75" customHeight="1" x14ac:dyDescent="0.3">
      <c r="A73" s="315" t="s">
        <v>296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7"/>
    </row>
  </sheetData>
  <mergeCells count="2">
    <mergeCell ref="A1:J2"/>
    <mergeCell ref="A73:K73"/>
  </mergeCells>
  <phoneticPr fontId="0" type="noConversion"/>
  <printOptions horizontalCentered="1" verticalCentered="1" gridLines="1"/>
  <pageMargins left="0.75" right="0.75" top="0.5" bottom="0.6" header="0.5" footer="0.4"/>
  <pageSetup scale="99" fitToHeight="2" orientation="landscape" r:id="rId1"/>
  <headerFooter alignWithMargins="0">
    <oddFooter>&amp;C&amp;"Garamond,Regular"&amp;P</oddFooter>
  </headerFooter>
  <rowBreaks count="1" manualBreakCount="1"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9"/>
  <sheetViews>
    <sheetView zoomScaleNormal="100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A74" sqref="A74:D79"/>
    </sheetView>
  </sheetViews>
  <sheetFormatPr defaultRowHeight="12.5" x14ac:dyDescent="0.25"/>
  <cols>
    <col min="1" max="1" width="29.26953125" customWidth="1"/>
    <col min="2" max="2" width="10.1796875" customWidth="1"/>
    <col min="3" max="3" width="1.81640625" bestFit="1" customWidth="1"/>
    <col min="4" max="4" width="12.54296875" customWidth="1"/>
    <col min="5" max="5" width="14" style="45" customWidth="1"/>
    <col min="6" max="6" width="10.7265625" customWidth="1"/>
    <col min="7" max="7" width="13.36328125" customWidth="1"/>
    <col min="8" max="8" width="11.81640625" style="45" customWidth="1"/>
    <col min="9" max="9" width="10.7265625" customWidth="1"/>
    <col min="10" max="10" width="11" style="219" customWidth="1"/>
    <col min="11" max="12" width="9.1796875" style="31"/>
  </cols>
  <sheetData>
    <row r="1" spans="1:12" s="62" customFormat="1" ht="15.5" x14ac:dyDescent="0.35">
      <c r="A1" s="320" t="s">
        <v>91</v>
      </c>
      <c r="B1" s="321"/>
      <c r="C1" s="321"/>
      <c r="D1" s="321"/>
      <c r="E1" s="321"/>
      <c r="F1" s="321"/>
      <c r="G1" s="321"/>
      <c r="H1" s="321"/>
      <c r="I1" s="321"/>
      <c r="J1" s="322"/>
      <c r="K1" s="61"/>
      <c r="L1" s="61"/>
    </row>
    <row r="2" spans="1:12" s="62" customFormat="1" ht="15.5" x14ac:dyDescent="0.35">
      <c r="A2" s="323"/>
      <c r="B2" s="324"/>
      <c r="C2" s="324"/>
      <c r="D2" s="324"/>
      <c r="E2" s="325"/>
      <c r="F2" s="325"/>
      <c r="G2" s="325"/>
      <c r="H2" s="325"/>
      <c r="I2" s="325"/>
      <c r="J2" s="326"/>
      <c r="K2" s="61"/>
      <c r="L2" s="61"/>
    </row>
    <row r="3" spans="1:12" s="55" customFormat="1" ht="13" x14ac:dyDescent="0.3">
      <c r="A3" s="327" t="s">
        <v>23</v>
      </c>
      <c r="B3" s="329" t="s">
        <v>2</v>
      </c>
      <c r="C3" s="329"/>
      <c r="D3" s="329" t="s">
        <v>26</v>
      </c>
      <c r="E3" s="318" t="s">
        <v>92</v>
      </c>
      <c r="F3" s="318"/>
      <c r="G3" s="318" t="s">
        <v>93</v>
      </c>
      <c r="H3" s="318"/>
      <c r="I3" s="318"/>
      <c r="J3" s="319"/>
      <c r="K3" s="63"/>
      <c r="L3" s="63"/>
    </row>
    <row r="4" spans="1:12" s="66" customFormat="1" ht="26" x14ac:dyDescent="0.3">
      <c r="A4" s="328"/>
      <c r="B4" s="330"/>
      <c r="C4" s="331"/>
      <c r="D4" s="330"/>
      <c r="E4" s="160" t="s">
        <v>94</v>
      </c>
      <c r="F4" s="64" t="s">
        <v>95</v>
      </c>
      <c r="G4" s="64" t="s">
        <v>96</v>
      </c>
      <c r="H4" s="160" t="s">
        <v>97</v>
      </c>
      <c r="I4" s="64" t="s">
        <v>98</v>
      </c>
      <c r="J4" s="127" t="s">
        <v>99</v>
      </c>
      <c r="K4" s="65"/>
      <c r="L4" s="65"/>
    </row>
    <row r="5" spans="1:12" ht="13" x14ac:dyDescent="0.3">
      <c r="A5" s="35" t="s">
        <v>233</v>
      </c>
      <c r="B5" s="37">
        <v>62204</v>
      </c>
      <c r="C5" s="37"/>
      <c r="D5" s="37">
        <v>10426</v>
      </c>
      <c r="E5" s="37">
        <v>89306</v>
      </c>
      <c r="F5" s="67">
        <v>1.4356954536685744</v>
      </c>
      <c r="G5" s="37">
        <v>48567</v>
      </c>
      <c r="H5" s="37">
        <v>91</v>
      </c>
      <c r="I5" s="37">
        <v>48658</v>
      </c>
      <c r="J5" s="218">
        <v>0.78223265384862706</v>
      </c>
    </row>
    <row r="6" spans="1:12" ht="13" x14ac:dyDescent="0.3">
      <c r="A6" s="35" t="s">
        <v>31</v>
      </c>
      <c r="B6" s="37">
        <v>25537</v>
      </c>
      <c r="C6" s="37"/>
      <c r="D6" s="37">
        <v>8112</v>
      </c>
      <c r="E6" s="37">
        <v>29000</v>
      </c>
      <c r="F6" s="67">
        <v>1.1356071582409837</v>
      </c>
      <c r="G6" s="37">
        <v>5960</v>
      </c>
      <c r="H6" s="37">
        <v>158</v>
      </c>
      <c r="I6" s="37">
        <v>6118</v>
      </c>
      <c r="J6" s="218">
        <v>0.23957395152132199</v>
      </c>
    </row>
    <row r="7" spans="1:12" ht="13" x14ac:dyDescent="0.3">
      <c r="A7" s="35" t="s">
        <v>234</v>
      </c>
      <c r="B7" s="37">
        <v>114393</v>
      </c>
      <c r="C7" s="37"/>
      <c r="D7" s="37">
        <v>11752</v>
      </c>
      <c r="E7" s="37">
        <v>466202</v>
      </c>
      <c r="F7" s="67">
        <v>4.0754416791237222</v>
      </c>
      <c r="G7" s="37">
        <v>135304</v>
      </c>
      <c r="H7" s="37">
        <v>238</v>
      </c>
      <c r="I7" s="37">
        <v>135542</v>
      </c>
      <c r="J7" s="218">
        <v>1.184880193718147</v>
      </c>
    </row>
    <row r="8" spans="1:12" ht="13" x14ac:dyDescent="0.3">
      <c r="A8" s="35" t="s">
        <v>235</v>
      </c>
      <c r="B8" s="37">
        <v>23187</v>
      </c>
      <c r="C8" s="37"/>
      <c r="D8" s="37">
        <v>6968</v>
      </c>
      <c r="E8" s="37">
        <v>57110</v>
      </c>
      <c r="F8" s="67">
        <v>2.4630180704705222</v>
      </c>
      <c r="G8" s="37">
        <v>14511</v>
      </c>
      <c r="H8" s="114">
        <v>0</v>
      </c>
      <c r="I8" s="37">
        <v>14511</v>
      </c>
      <c r="J8" s="218">
        <v>0.62582481562944758</v>
      </c>
    </row>
    <row r="9" spans="1:12" ht="13" x14ac:dyDescent="0.3">
      <c r="A9" s="35" t="s">
        <v>32</v>
      </c>
      <c r="B9" s="37">
        <v>30603</v>
      </c>
      <c r="C9" s="37"/>
      <c r="D9" s="37">
        <v>7602</v>
      </c>
      <c r="E9" s="37">
        <v>41952</v>
      </c>
      <c r="F9" s="67">
        <v>1.3708459954906382</v>
      </c>
      <c r="G9" s="37">
        <v>25134</v>
      </c>
      <c r="H9" s="37">
        <v>15</v>
      </c>
      <c r="I9" s="37">
        <v>25149</v>
      </c>
      <c r="J9" s="218">
        <v>0.82178217821782173</v>
      </c>
    </row>
    <row r="10" spans="1:12" ht="13" x14ac:dyDescent="0.3">
      <c r="A10" s="35" t="s">
        <v>236</v>
      </c>
      <c r="B10" s="37">
        <v>41299</v>
      </c>
      <c r="C10" s="37"/>
      <c r="D10" s="37">
        <v>11180</v>
      </c>
      <c r="E10" s="37">
        <v>22709</v>
      </c>
      <c r="F10" s="67">
        <v>0.54986803554565489</v>
      </c>
      <c r="G10" s="37">
        <v>4892</v>
      </c>
      <c r="H10" s="37">
        <v>0</v>
      </c>
      <c r="I10" s="37">
        <v>4892</v>
      </c>
      <c r="J10" s="218">
        <v>0.11845323131310685</v>
      </c>
    </row>
    <row r="11" spans="1:12" ht="13" x14ac:dyDescent="0.3">
      <c r="A11" s="35" t="s">
        <v>237</v>
      </c>
      <c r="B11" s="37">
        <v>36167</v>
      </c>
      <c r="C11" s="37"/>
      <c r="D11" s="37">
        <v>6318</v>
      </c>
      <c r="E11" s="37">
        <v>136411</v>
      </c>
      <c r="F11" s="67">
        <v>3.7716979567008599</v>
      </c>
      <c r="G11" s="37">
        <v>5985</v>
      </c>
      <c r="H11" s="37">
        <v>1045</v>
      </c>
      <c r="I11" s="37">
        <v>7030</v>
      </c>
      <c r="J11" s="218">
        <v>0.19437608869964332</v>
      </c>
    </row>
    <row r="12" spans="1:12" ht="13" x14ac:dyDescent="0.3">
      <c r="A12" s="35" t="s">
        <v>33</v>
      </c>
      <c r="B12" s="37">
        <v>13981</v>
      </c>
      <c r="C12" s="37"/>
      <c r="D12" s="37">
        <v>9672</v>
      </c>
      <c r="E12" s="37">
        <v>95984</v>
      </c>
      <c r="F12" s="67">
        <v>6.8653172162220155</v>
      </c>
      <c r="G12" s="37">
        <v>12054</v>
      </c>
      <c r="H12" s="37">
        <v>0</v>
      </c>
      <c r="I12" s="37">
        <v>12054</v>
      </c>
      <c r="J12" s="218">
        <v>0.8621700879765396</v>
      </c>
    </row>
    <row r="13" spans="1:12" ht="13" x14ac:dyDescent="0.3">
      <c r="A13" s="35" t="s">
        <v>238</v>
      </c>
      <c r="B13" s="37">
        <v>123823</v>
      </c>
      <c r="C13" s="37"/>
      <c r="D13" s="37">
        <v>16940</v>
      </c>
      <c r="E13" s="37">
        <v>398092</v>
      </c>
      <c r="F13" s="67">
        <v>3.2150085202264522</v>
      </c>
      <c r="G13" s="37">
        <v>120694</v>
      </c>
      <c r="H13" s="37">
        <v>1015</v>
      </c>
      <c r="I13" s="37">
        <v>121709</v>
      </c>
      <c r="J13" s="218">
        <v>0.98292724291932843</v>
      </c>
    </row>
    <row r="14" spans="1:12" ht="13" x14ac:dyDescent="0.3">
      <c r="A14" s="35" t="s">
        <v>34</v>
      </c>
      <c r="B14" s="37">
        <v>195296</v>
      </c>
      <c r="C14" s="37"/>
      <c r="D14" s="37">
        <v>30940</v>
      </c>
      <c r="E14" s="37">
        <v>753160</v>
      </c>
      <c r="F14" s="67">
        <v>3.8565049975421926</v>
      </c>
      <c r="G14" s="37">
        <v>137479</v>
      </c>
      <c r="H14" s="37">
        <v>13545</v>
      </c>
      <c r="I14" s="37">
        <v>151024</v>
      </c>
      <c r="J14" s="218">
        <v>0.77330820907750286</v>
      </c>
    </row>
    <row r="15" spans="1:12" ht="13" x14ac:dyDescent="0.3">
      <c r="A15" s="35" t="s">
        <v>35</v>
      </c>
      <c r="B15" s="37">
        <v>9989</v>
      </c>
      <c r="C15" s="37"/>
      <c r="D15" s="37">
        <v>2522</v>
      </c>
      <c r="E15" s="37">
        <v>33520</v>
      </c>
      <c r="F15" s="67">
        <v>3.3556912603864251</v>
      </c>
      <c r="G15" s="37">
        <v>1500</v>
      </c>
      <c r="H15" s="37">
        <v>0</v>
      </c>
      <c r="I15" s="37">
        <v>1500</v>
      </c>
      <c r="J15" s="218">
        <v>0.15016518169986987</v>
      </c>
    </row>
    <row r="16" spans="1:12" ht="13" x14ac:dyDescent="0.3">
      <c r="A16" s="35" t="s">
        <v>36</v>
      </c>
      <c r="B16" s="37">
        <v>6744</v>
      </c>
      <c r="C16" s="37"/>
      <c r="D16" s="37">
        <v>14092</v>
      </c>
      <c r="E16" s="37">
        <v>33433</v>
      </c>
      <c r="F16" s="67">
        <v>4.9574436536180304</v>
      </c>
      <c r="G16" s="37">
        <v>25677</v>
      </c>
      <c r="H16" s="37">
        <v>60</v>
      </c>
      <c r="I16" s="37">
        <v>25737</v>
      </c>
      <c r="J16" s="218">
        <v>3.8162811387900355</v>
      </c>
    </row>
    <row r="17" spans="1:10" ht="13" x14ac:dyDescent="0.3">
      <c r="A17" s="35" t="s">
        <v>239</v>
      </c>
      <c r="B17" s="37">
        <v>10238</v>
      </c>
      <c r="C17" s="37"/>
      <c r="D17" s="37">
        <v>6080</v>
      </c>
      <c r="E17" s="37">
        <v>28203</v>
      </c>
      <c r="F17" s="67">
        <v>2.7547372533697989</v>
      </c>
      <c r="G17" s="37">
        <v>4131</v>
      </c>
      <c r="H17" s="37">
        <v>1184</v>
      </c>
      <c r="I17" s="37">
        <v>5315</v>
      </c>
      <c r="J17" s="218">
        <v>0.51914436413361986</v>
      </c>
    </row>
    <row r="18" spans="1:10" ht="13" x14ac:dyDescent="0.3">
      <c r="A18" s="35" t="s">
        <v>240</v>
      </c>
      <c r="B18" s="37">
        <v>16650</v>
      </c>
      <c r="C18" s="37"/>
      <c r="D18" s="37">
        <v>2600</v>
      </c>
      <c r="E18" s="37">
        <v>11138</v>
      </c>
      <c r="F18" s="67">
        <v>0.66894894894894896</v>
      </c>
      <c r="G18" s="37">
        <v>2105</v>
      </c>
      <c r="H18" s="37">
        <v>40</v>
      </c>
      <c r="I18" s="37">
        <v>2145</v>
      </c>
      <c r="J18" s="218">
        <v>0.12882882882882882</v>
      </c>
    </row>
    <row r="19" spans="1:10" ht="13" x14ac:dyDescent="0.3">
      <c r="A19" s="35" t="s">
        <v>241</v>
      </c>
      <c r="B19" s="37">
        <v>20442</v>
      </c>
      <c r="C19" s="37"/>
      <c r="D19" s="37">
        <v>6925</v>
      </c>
      <c r="E19" s="37">
        <v>53118</v>
      </c>
      <c r="F19" s="67">
        <v>2.5984737305547401</v>
      </c>
      <c r="G19" s="37">
        <v>27976</v>
      </c>
      <c r="H19" s="37">
        <v>20</v>
      </c>
      <c r="I19" s="37">
        <v>27996</v>
      </c>
      <c r="J19" s="218">
        <v>1.3695333137657764</v>
      </c>
    </row>
    <row r="20" spans="1:10" ht="13" x14ac:dyDescent="0.3">
      <c r="A20" s="35" t="s">
        <v>63</v>
      </c>
      <c r="B20" s="37">
        <v>27083</v>
      </c>
      <c r="C20" s="37"/>
      <c r="D20" s="37">
        <v>9780</v>
      </c>
      <c r="E20" s="37">
        <v>151169</v>
      </c>
      <c r="F20" s="67">
        <v>5.5816933131484694</v>
      </c>
      <c r="G20" s="37">
        <v>14085</v>
      </c>
      <c r="H20" s="37">
        <v>689</v>
      </c>
      <c r="I20" s="37">
        <v>14774</v>
      </c>
      <c r="J20" s="218">
        <v>0.54550825240926037</v>
      </c>
    </row>
    <row r="21" spans="1:10" ht="13" x14ac:dyDescent="0.3">
      <c r="A21" s="35" t="s">
        <v>242</v>
      </c>
      <c r="B21" s="37">
        <v>445227</v>
      </c>
      <c r="C21" s="37"/>
      <c r="D21" s="37">
        <v>48630</v>
      </c>
      <c r="E21" s="37">
        <v>2212004</v>
      </c>
      <c r="F21" s="67">
        <v>4.9682611342079435</v>
      </c>
      <c r="G21" s="37">
        <v>878900</v>
      </c>
      <c r="H21" s="37">
        <v>6864</v>
      </c>
      <c r="I21" s="37">
        <v>885764</v>
      </c>
      <c r="J21" s="218">
        <v>1.9894660476565886</v>
      </c>
    </row>
    <row r="22" spans="1:10" ht="13" x14ac:dyDescent="0.3">
      <c r="A22" s="35" t="s">
        <v>243</v>
      </c>
      <c r="B22" s="37">
        <v>7529</v>
      </c>
      <c r="C22" s="37"/>
      <c r="D22" s="37">
        <v>3348</v>
      </c>
      <c r="E22" s="37">
        <v>13276</v>
      </c>
      <c r="F22" s="67">
        <v>1.7633151812989774</v>
      </c>
      <c r="G22" s="37">
        <v>7185</v>
      </c>
      <c r="H22" s="37">
        <v>85</v>
      </c>
      <c r="I22" s="37">
        <v>7270</v>
      </c>
      <c r="J22" s="218">
        <v>0.96559968123256745</v>
      </c>
    </row>
    <row r="23" spans="1:10" ht="13" x14ac:dyDescent="0.3">
      <c r="A23" s="35" t="s">
        <v>244</v>
      </c>
      <c r="B23" s="37">
        <v>33578</v>
      </c>
      <c r="C23" s="37"/>
      <c r="D23" s="37">
        <v>10863</v>
      </c>
      <c r="E23" s="37">
        <v>66030</v>
      </c>
      <c r="F23" s="67">
        <v>1.9664661385430937</v>
      </c>
      <c r="G23" s="37">
        <v>22160</v>
      </c>
      <c r="H23" s="37">
        <v>15</v>
      </c>
      <c r="I23" s="37">
        <v>22175</v>
      </c>
      <c r="J23" s="218">
        <v>0.66040264458871878</v>
      </c>
    </row>
    <row r="24" spans="1:10" ht="13" x14ac:dyDescent="0.3">
      <c r="A24" s="35" t="s">
        <v>245</v>
      </c>
      <c r="B24" s="37">
        <v>20571</v>
      </c>
      <c r="C24" s="37"/>
      <c r="D24" s="37">
        <v>3588</v>
      </c>
      <c r="E24" s="37">
        <v>28495</v>
      </c>
      <c r="F24" s="67">
        <v>1.3852024694958922</v>
      </c>
      <c r="G24" s="37">
        <v>8850</v>
      </c>
      <c r="H24" s="37">
        <v>10</v>
      </c>
      <c r="I24" s="37">
        <v>8860</v>
      </c>
      <c r="J24" s="218">
        <v>0.43070341743230761</v>
      </c>
    </row>
    <row r="25" spans="1:10" ht="13" x14ac:dyDescent="0.3">
      <c r="A25" s="35" t="s">
        <v>246</v>
      </c>
      <c r="B25" s="37">
        <v>22030</v>
      </c>
      <c r="C25" s="37"/>
      <c r="D25" s="37">
        <v>6708</v>
      </c>
      <c r="E25" s="37">
        <v>53159</v>
      </c>
      <c r="F25" s="67">
        <v>2.4130276895142986</v>
      </c>
      <c r="G25" s="37">
        <v>52353</v>
      </c>
      <c r="H25" s="37">
        <v>1468</v>
      </c>
      <c r="I25" s="37">
        <v>53821</v>
      </c>
      <c r="J25" s="218">
        <v>2.4430776214253291</v>
      </c>
    </row>
    <row r="26" spans="1:10" ht="13" x14ac:dyDescent="0.3">
      <c r="A26" s="35" t="s">
        <v>37</v>
      </c>
      <c r="B26" s="37">
        <v>73878</v>
      </c>
      <c r="C26" s="37"/>
      <c r="D26" s="37">
        <v>17700</v>
      </c>
      <c r="E26" s="37">
        <v>201240</v>
      </c>
      <c r="F26" s="67">
        <v>2.7239502964346625</v>
      </c>
      <c r="G26" s="37">
        <v>6319</v>
      </c>
      <c r="H26" s="37">
        <v>181</v>
      </c>
      <c r="I26" s="37">
        <v>6500</v>
      </c>
      <c r="J26" s="218">
        <v>8.7982890711713904E-2</v>
      </c>
    </row>
    <row r="27" spans="1:10" ht="13" x14ac:dyDescent="0.3">
      <c r="A27" s="35" t="s">
        <v>247</v>
      </c>
      <c r="B27" s="37">
        <v>33367</v>
      </c>
      <c r="C27" s="37"/>
      <c r="D27" s="37">
        <v>11438</v>
      </c>
      <c r="E27" s="37">
        <v>62785</v>
      </c>
      <c r="F27" s="67">
        <v>1.8816495339706896</v>
      </c>
      <c r="G27" s="37">
        <v>44688</v>
      </c>
      <c r="H27" s="37">
        <v>826</v>
      </c>
      <c r="I27" s="37">
        <v>45514</v>
      </c>
      <c r="J27" s="218">
        <v>1.3640423172595679</v>
      </c>
    </row>
    <row r="28" spans="1:10" ht="13" x14ac:dyDescent="0.3">
      <c r="A28" s="35" t="s">
        <v>38</v>
      </c>
      <c r="B28" s="37">
        <v>16112</v>
      </c>
      <c r="C28" s="37"/>
      <c r="D28" s="37">
        <v>3910</v>
      </c>
      <c r="E28" s="37">
        <v>105778</v>
      </c>
      <c r="F28" s="67">
        <v>6.5651688182720953</v>
      </c>
      <c r="G28" s="37">
        <v>29193</v>
      </c>
      <c r="H28" s="37">
        <v>5228</v>
      </c>
      <c r="I28" s="37">
        <v>34421</v>
      </c>
      <c r="J28" s="218">
        <v>2.1363579940417079</v>
      </c>
    </row>
    <row r="29" spans="1:10" ht="13" x14ac:dyDescent="0.3">
      <c r="A29" s="35" t="s">
        <v>248</v>
      </c>
      <c r="B29" s="37">
        <v>31301</v>
      </c>
      <c r="C29" s="37"/>
      <c r="D29" s="37">
        <v>10452</v>
      </c>
      <c r="E29" s="37">
        <v>94021</v>
      </c>
      <c r="F29" s="67">
        <v>3.0037698476087025</v>
      </c>
      <c r="G29" s="37">
        <v>3607</v>
      </c>
      <c r="H29" s="37">
        <v>693</v>
      </c>
      <c r="I29" s="37">
        <v>4300</v>
      </c>
      <c r="J29" s="218">
        <v>0.1373758026900099</v>
      </c>
    </row>
    <row r="30" spans="1:10" ht="13" x14ac:dyDescent="0.3">
      <c r="A30" s="35" t="s">
        <v>39</v>
      </c>
      <c r="B30" s="37">
        <v>434767</v>
      </c>
      <c r="C30" s="37"/>
      <c r="D30" s="37">
        <v>44304</v>
      </c>
      <c r="E30" s="37">
        <v>1219084</v>
      </c>
      <c r="F30" s="67">
        <v>2.8039938633796955</v>
      </c>
      <c r="G30" s="37">
        <v>400684</v>
      </c>
      <c r="H30" s="37">
        <v>766</v>
      </c>
      <c r="I30" s="37">
        <v>401450</v>
      </c>
      <c r="J30" s="218">
        <v>0.92336814891654606</v>
      </c>
    </row>
    <row r="31" spans="1:10" ht="13" x14ac:dyDescent="0.3">
      <c r="A31" s="35" t="s">
        <v>249</v>
      </c>
      <c r="B31" s="37">
        <v>10252</v>
      </c>
      <c r="C31" s="37"/>
      <c r="D31" s="37">
        <v>2496</v>
      </c>
      <c r="E31" s="37">
        <v>20459</v>
      </c>
      <c r="F31" s="67">
        <v>1.9956106125634023</v>
      </c>
      <c r="G31" s="37">
        <v>4826</v>
      </c>
      <c r="H31" s="37">
        <v>206</v>
      </c>
      <c r="I31" s="37">
        <v>5032</v>
      </c>
      <c r="J31" s="218">
        <v>0.49083105735466248</v>
      </c>
    </row>
    <row r="32" spans="1:10" ht="13" x14ac:dyDescent="0.3">
      <c r="A32" s="35" t="s">
        <v>64</v>
      </c>
      <c r="B32" s="37">
        <v>1210</v>
      </c>
      <c r="C32" s="37"/>
      <c r="D32" s="37">
        <v>2080</v>
      </c>
      <c r="E32" s="37">
        <v>10050</v>
      </c>
      <c r="F32" s="67">
        <v>8.3057851239669418</v>
      </c>
      <c r="G32" s="37">
        <v>0</v>
      </c>
      <c r="H32" s="37">
        <v>0</v>
      </c>
      <c r="I32" s="37">
        <v>0</v>
      </c>
      <c r="J32" s="218">
        <v>0</v>
      </c>
    </row>
    <row r="33" spans="1:10" ht="13" x14ac:dyDescent="0.3">
      <c r="A33" s="35" t="s">
        <v>40</v>
      </c>
      <c r="B33" s="37">
        <v>230845</v>
      </c>
      <c r="C33" s="37"/>
      <c r="D33" s="37">
        <v>25506</v>
      </c>
      <c r="E33" s="37">
        <v>848028</v>
      </c>
      <c r="F33" s="67">
        <v>3.6735818406289935</v>
      </c>
      <c r="G33" s="37">
        <v>110604</v>
      </c>
      <c r="H33" s="37">
        <v>477</v>
      </c>
      <c r="I33" s="37">
        <v>111081</v>
      </c>
      <c r="J33" s="218">
        <v>0.48119300829560963</v>
      </c>
    </row>
    <row r="34" spans="1:10" ht="13" x14ac:dyDescent="0.3">
      <c r="A34" s="35" t="s">
        <v>41</v>
      </c>
      <c r="B34" s="37">
        <v>97141</v>
      </c>
      <c r="C34" s="37"/>
      <c r="D34" s="37">
        <v>20384</v>
      </c>
      <c r="E34" s="37">
        <v>341703</v>
      </c>
      <c r="F34" s="67">
        <v>3.5175981305524959</v>
      </c>
      <c r="G34" s="37">
        <v>149212</v>
      </c>
      <c r="H34" s="37">
        <v>3778</v>
      </c>
      <c r="I34" s="37">
        <v>152990</v>
      </c>
      <c r="J34" s="218">
        <v>1.5749271677252654</v>
      </c>
    </row>
    <row r="35" spans="1:10" ht="13" x14ac:dyDescent="0.3">
      <c r="A35" s="35" t="s">
        <v>42</v>
      </c>
      <c r="B35" s="37">
        <v>14777</v>
      </c>
      <c r="C35" s="37"/>
      <c r="D35" s="37">
        <v>4700</v>
      </c>
      <c r="E35" s="37">
        <v>28920</v>
      </c>
      <c r="F35" s="67">
        <v>1.9570954862285985</v>
      </c>
      <c r="G35" s="37">
        <v>11915</v>
      </c>
      <c r="H35" s="37">
        <v>62</v>
      </c>
      <c r="I35" s="37">
        <v>11977</v>
      </c>
      <c r="J35" s="218">
        <v>0.81051634296541919</v>
      </c>
    </row>
    <row r="36" spans="1:10" ht="13" x14ac:dyDescent="0.3">
      <c r="A36" s="35" t="s">
        <v>43</v>
      </c>
      <c r="B36" s="37">
        <v>47414</v>
      </c>
      <c r="C36" s="37"/>
      <c r="D36" s="37">
        <v>3432</v>
      </c>
      <c r="E36" s="37">
        <v>257578</v>
      </c>
      <c r="F36" s="67">
        <v>5.4325304762306494</v>
      </c>
      <c r="G36" s="37">
        <v>39397</v>
      </c>
      <c r="H36" s="37">
        <v>0</v>
      </c>
      <c r="I36" s="37">
        <v>39397</v>
      </c>
      <c r="J36" s="218">
        <v>0.830914919643987</v>
      </c>
    </row>
    <row r="37" spans="1:10" ht="13" x14ac:dyDescent="0.3">
      <c r="A37" s="35" t="s">
        <v>250</v>
      </c>
      <c r="B37" s="37">
        <v>134053</v>
      </c>
      <c r="C37" s="37"/>
      <c r="D37" s="37">
        <v>14872</v>
      </c>
      <c r="E37" s="37">
        <v>393321</v>
      </c>
      <c r="F37" s="67">
        <v>2.9340708525732357</v>
      </c>
      <c r="G37" s="37">
        <v>92846</v>
      </c>
      <c r="H37" s="37">
        <v>75</v>
      </c>
      <c r="I37" s="37">
        <v>92921</v>
      </c>
      <c r="J37" s="218">
        <v>0.69316613578211606</v>
      </c>
    </row>
    <row r="38" spans="1:10" ht="13" x14ac:dyDescent="0.3">
      <c r="A38" s="35" t="s">
        <v>44</v>
      </c>
      <c r="B38" s="37">
        <v>11927</v>
      </c>
      <c r="C38" s="37"/>
      <c r="D38" s="37">
        <v>2450</v>
      </c>
      <c r="E38" s="37">
        <v>27950</v>
      </c>
      <c r="F38" s="67">
        <v>2.3434224867946676</v>
      </c>
      <c r="G38" s="37">
        <v>233</v>
      </c>
      <c r="H38" s="37">
        <v>80</v>
      </c>
      <c r="I38" s="37">
        <v>313</v>
      </c>
      <c r="J38" s="218">
        <v>2.6242978116877671E-2</v>
      </c>
    </row>
    <row r="39" spans="1:10" ht="13" x14ac:dyDescent="0.3">
      <c r="A39" s="35" t="s">
        <v>45</v>
      </c>
      <c r="B39" s="37">
        <v>27057</v>
      </c>
      <c r="C39" s="37"/>
      <c r="D39" s="37">
        <v>4888</v>
      </c>
      <c r="E39" s="37">
        <v>101200</v>
      </c>
      <c r="F39" s="67">
        <v>3.7402520604649445</v>
      </c>
      <c r="G39" s="37">
        <v>27325</v>
      </c>
      <c r="H39" s="37">
        <v>792</v>
      </c>
      <c r="I39" s="37">
        <v>28117</v>
      </c>
      <c r="J39" s="218">
        <v>1.0391765532024984</v>
      </c>
    </row>
    <row r="40" spans="1:10" ht="13" x14ac:dyDescent="0.3">
      <c r="A40" s="35" t="s">
        <v>46</v>
      </c>
      <c r="B40" s="37">
        <v>12122</v>
      </c>
      <c r="C40" s="37"/>
      <c r="D40" s="37">
        <v>2704</v>
      </c>
      <c r="E40" s="37">
        <v>24000</v>
      </c>
      <c r="F40" s="67">
        <v>1.9798713083649562</v>
      </c>
      <c r="G40" s="37">
        <v>8000</v>
      </c>
      <c r="H40" s="37">
        <v>5000</v>
      </c>
      <c r="I40" s="37">
        <v>13000</v>
      </c>
      <c r="J40" s="218">
        <v>1.072430292031018</v>
      </c>
    </row>
    <row r="41" spans="1:10" ht="13" x14ac:dyDescent="0.3">
      <c r="A41" s="35" t="s">
        <v>47</v>
      </c>
      <c r="B41" s="37">
        <v>39138</v>
      </c>
      <c r="C41" s="37"/>
      <c r="D41" s="37">
        <v>6084</v>
      </c>
      <c r="E41" s="37">
        <v>119520</v>
      </c>
      <c r="F41" s="67">
        <v>3.0538095968112833</v>
      </c>
      <c r="G41" s="37">
        <v>5431</v>
      </c>
      <c r="H41" s="37">
        <v>93</v>
      </c>
      <c r="I41" s="37">
        <v>5524</v>
      </c>
      <c r="J41" s="218">
        <v>0.14114160151259644</v>
      </c>
    </row>
    <row r="42" spans="1:10" ht="13" x14ac:dyDescent="0.3">
      <c r="A42" s="35" t="s">
        <v>251</v>
      </c>
      <c r="B42" s="37">
        <v>378715</v>
      </c>
      <c r="C42" s="37"/>
      <c r="D42" s="37">
        <v>30854</v>
      </c>
      <c r="E42" s="37">
        <v>922533</v>
      </c>
      <c r="F42" s="67">
        <v>2.4359557978955153</v>
      </c>
      <c r="G42" s="37">
        <v>548604</v>
      </c>
      <c r="H42" s="37">
        <v>0</v>
      </c>
      <c r="I42" s="37">
        <v>548604</v>
      </c>
      <c r="J42" s="218">
        <v>1.4485932693450221</v>
      </c>
    </row>
    <row r="43" spans="1:10" ht="13" x14ac:dyDescent="0.3">
      <c r="A43" s="35" t="s">
        <v>252</v>
      </c>
      <c r="B43" s="37">
        <v>76947</v>
      </c>
      <c r="C43" s="37"/>
      <c r="D43" s="37">
        <v>5460</v>
      </c>
      <c r="E43" s="37">
        <v>181026</v>
      </c>
      <c r="F43" s="67">
        <v>2.3526063394284376</v>
      </c>
      <c r="G43" s="37">
        <v>17045</v>
      </c>
      <c r="H43" s="37">
        <v>5</v>
      </c>
      <c r="I43" s="37">
        <v>17050</v>
      </c>
      <c r="J43" s="218">
        <v>0.22158108828154444</v>
      </c>
    </row>
    <row r="44" spans="1:10" ht="13" x14ac:dyDescent="0.3">
      <c r="A44" s="35" t="s">
        <v>65</v>
      </c>
      <c r="B44" s="37">
        <v>156220</v>
      </c>
      <c r="C44" s="37"/>
      <c r="D44" s="37">
        <v>31666</v>
      </c>
      <c r="E44" s="37">
        <v>832328</v>
      </c>
      <c r="F44" s="67">
        <v>5.3279221610549223</v>
      </c>
      <c r="G44" s="37">
        <v>62368</v>
      </c>
      <c r="H44" s="37">
        <v>572</v>
      </c>
      <c r="I44" s="37">
        <v>62940</v>
      </c>
      <c r="J44" s="218">
        <v>0.40289335552426064</v>
      </c>
    </row>
    <row r="45" spans="1:10" ht="13" x14ac:dyDescent="0.3">
      <c r="A45" s="35" t="s">
        <v>253</v>
      </c>
      <c r="B45" s="37">
        <v>23550</v>
      </c>
      <c r="C45" s="37"/>
      <c r="D45" s="37">
        <v>7241</v>
      </c>
      <c r="E45" s="37">
        <v>59675</v>
      </c>
      <c r="F45" s="67">
        <v>2.5339702760084926</v>
      </c>
      <c r="G45" s="37">
        <v>8446</v>
      </c>
      <c r="H45" s="37">
        <v>4783</v>
      </c>
      <c r="I45" s="37">
        <v>13229</v>
      </c>
      <c r="J45" s="218">
        <v>0.56174097664543521</v>
      </c>
    </row>
    <row r="46" spans="1:10" ht="13" x14ac:dyDescent="0.3">
      <c r="A46" s="35" t="s">
        <v>48</v>
      </c>
      <c r="B46" s="37">
        <v>22499</v>
      </c>
      <c r="C46" s="37"/>
      <c r="D46" s="37">
        <v>8320</v>
      </c>
      <c r="E46" s="37">
        <v>147011</v>
      </c>
      <c r="F46" s="67">
        <v>6.5341126272278771</v>
      </c>
      <c r="G46" s="37">
        <v>15291</v>
      </c>
      <c r="H46" s="37">
        <v>1933</v>
      </c>
      <c r="I46" s="37">
        <v>17224</v>
      </c>
      <c r="J46" s="218">
        <v>0.76554513533934843</v>
      </c>
    </row>
    <row r="47" spans="1:10" ht="13" x14ac:dyDescent="0.3">
      <c r="A47" s="35" t="s">
        <v>49</v>
      </c>
      <c r="B47" s="37">
        <v>132723</v>
      </c>
      <c r="C47" s="37"/>
      <c r="D47" s="37">
        <v>26602</v>
      </c>
      <c r="E47" s="37">
        <v>575724</v>
      </c>
      <c r="F47" s="67">
        <v>4.3377862164055969</v>
      </c>
      <c r="G47" s="37">
        <v>55926</v>
      </c>
      <c r="H47" s="37">
        <v>323</v>
      </c>
      <c r="I47" s="37">
        <v>56249</v>
      </c>
      <c r="J47" s="218">
        <v>0.42380747873390445</v>
      </c>
    </row>
    <row r="48" spans="1:10" ht="13" x14ac:dyDescent="0.3">
      <c r="A48" s="35" t="s">
        <v>254</v>
      </c>
      <c r="B48" s="37">
        <v>8894</v>
      </c>
      <c r="C48" s="37"/>
      <c r="D48" s="37">
        <v>2340</v>
      </c>
      <c r="E48" s="37">
        <v>33400</v>
      </c>
      <c r="F48" s="67">
        <v>3.7553406791095121</v>
      </c>
      <c r="G48" s="37">
        <v>798</v>
      </c>
      <c r="H48" s="37">
        <v>705</v>
      </c>
      <c r="I48" s="37">
        <v>1503</v>
      </c>
      <c r="J48" s="218">
        <v>0.16899033055992804</v>
      </c>
    </row>
    <row r="49" spans="1:10" ht="13" x14ac:dyDescent="0.3">
      <c r="A49" s="35" t="s">
        <v>50</v>
      </c>
      <c r="B49" s="37">
        <v>20857</v>
      </c>
      <c r="C49" s="37"/>
      <c r="D49" s="37">
        <v>7176</v>
      </c>
      <c r="E49" s="37">
        <v>33439</v>
      </c>
      <c r="F49" s="67">
        <v>1.6032507071966247</v>
      </c>
      <c r="G49" s="37">
        <v>3971</v>
      </c>
      <c r="H49" s="37">
        <v>58</v>
      </c>
      <c r="I49" s="37">
        <v>4029</v>
      </c>
      <c r="J49" s="218">
        <v>0.19317255597641081</v>
      </c>
    </row>
    <row r="50" spans="1:10" ht="13" x14ac:dyDescent="0.3">
      <c r="A50" s="35" t="s">
        <v>255</v>
      </c>
      <c r="B50" s="37">
        <v>24235</v>
      </c>
      <c r="C50" s="37"/>
      <c r="D50" s="37">
        <v>5552</v>
      </c>
      <c r="E50" s="37">
        <v>44818</v>
      </c>
      <c r="F50" s="67">
        <v>1.8493088508355684</v>
      </c>
      <c r="G50" s="37">
        <v>4986</v>
      </c>
      <c r="H50" s="37">
        <v>0</v>
      </c>
      <c r="I50" s="37">
        <v>4986</v>
      </c>
      <c r="J50" s="218">
        <v>0.20573550649886527</v>
      </c>
    </row>
    <row r="51" spans="1:10" ht="13" x14ac:dyDescent="0.3">
      <c r="A51" s="35" t="s">
        <v>256</v>
      </c>
      <c r="B51" s="37">
        <v>254887</v>
      </c>
      <c r="C51" s="37"/>
      <c r="D51" s="37">
        <v>50120</v>
      </c>
      <c r="E51" s="37">
        <v>1222227</v>
      </c>
      <c r="F51" s="67">
        <v>4.7951719781707185</v>
      </c>
      <c r="G51" s="37">
        <v>442832</v>
      </c>
      <c r="H51" s="37">
        <v>3068</v>
      </c>
      <c r="I51" s="37">
        <v>445900</v>
      </c>
      <c r="J51" s="218">
        <v>1.7494026764801658</v>
      </c>
    </row>
    <row r="52" spans="1:10" ht="13" x14ac:dyDescent="0.3">
      <c r="A52" s="35" t="s">
        <v>51</v>
      </c>
      <c r="B52" s="37">
        <v>4338</v>
      </c>
      <c r="C52" s="37"/>
      <c r="D52" s="37">
        <v>2080</v>
      </c>
      <c r="E52" s="37">
        <v>17701</v>
      </c>
      <c r="F52" s="67">
        <v>4.0804518211157212</v>
      </c>
      <c r="G52" s="37">
        <v>9072</v>
      </c>
      <c r="H52" s="37">
        <v>4</v>
      </c>
      <c r="I52" s="37">
        <v>9076</v>
      </c>
      <c r="J52" s="218">
        <v>2.0922083909635778</v>
      </c>
    </row>
    <row r="53" spans="1:10" ht="13" x14ac:dyDescent="0.3">
      <c r="A53" s="35" t="s">
        <v>52</v>
      </c>
      <c r="B53" s="37">
        <v>43482</v>
      </c>
      <c r="C53" s="37"/>
      <c r="D53" s="37">
        <v>2926</v>
      </c>
      <c r="E53" s="37">
        <v>59081</v>
      </c>
      <c r="F53" s="67">
        <v>1.3587461478312866</v>
      </c>
      <c r="G53" s="37">
        <v>14770</v>
      </c>
      <c r="H53" s="37">
        <v>0</v>
      </c>
      <c r="I53" s="37">
        <v>14770</v>
      </c>
      <c r="J53" s="218">
        <v>0.33968078745227909</v>
      </c>
    </row>
    <row r="54" spans="1:10" ht="13" x14ac:dyDescent="0.3">
      <c r="A54" s="35" t="s">
        <v>53</v>
      </c>
      <c r="B54" s="37">
        <v>52617</v>
      </c>
      <c r="C54" s="37"/>
      <c r="D54" s="37">
        <v>17108</v>
      </c>
      <c r="E54" s="37">
        <v>166505</v>
      </c>
      <c r="F54" s="67">
        <v>3.164471558621738</v>
      </c>
      <c r="G54" s="37">
        <v>3221</v>
      </c>
      <c r="H54" s="37">
        <v>0</v>
      </c>
      <c r="I54" s="37">
        <v>3221</v>
      </c>
      <c r="J54" s="218">
        <v>6.121595682003915E-2</v>
      </c>
    </row>
    <row r="55" spans="1:10" ht="13" x14ac:dyDescent="0.3">
      <c r="A55" s="35" t="s">
        <v>257</v>
      </c>
      <c r="B55" s="37">
        <v>21752</v>
      </c>
      <c r="C55" s="37"/>
      <c r="D55" s="37">
        <v>5252</v>
      </c>
      <c r="E55" s="37">
        <v>77381</v>
      </c>
      <c r="F55" s="67">
        <v>3.5574200073556455</v>
      </c>
      <c r="G55" s="37">
        <v>15854</v>
      </c>
      <c r="H55" s="37">
        <v>20</v>
      </c>
      <c r="I55" s="37">
        <v>15874</v>
      </c>
      <c r="J55" s="218">
        <v>0.72977197499080548</v>
      </c>
    </row>
    <row r="56" spans="1:10" ht="13" x14ac:dyDescent="0.3">
      <c r="A56" s="35" t="s">
        <v>54</v>
      </c>
      <c r="B56" s="37">
        <v>43761</v>
      </c>
      <c r="C56" s="37"/>
      <c r="D56" s="37">
        <v>10869</v>
      </c>
      <c r="E56" s="37">
        <v>166130</v>
      </c>
      <c r="F56" s="67">
        <v>3.7963026439066749</v>
      </c>
      <c r="G56" s="37">
        <v>18266</v>
      </c>
      <c r="H56" s="37">
        <v>0</v>
      </c>
      <c r="I56" s="37">
        <v>18266</v>
      </c>
      <c r="J56" s="218">
        <v>0.41740362423162175</v>
      </c>
    </row>
    <row r="57" spans="1:10" ht="13" x14ac:dyDescent="0.3">
      <c r="A57" s="35" t="s">
        <v>55</v>
      </c>
      <c r="B57" s="37">
        <v>52936</v>
      </c>
      <c r="C57" s="37"/>
      <c r="D57" s="37">
        <v>9516</v>
      </c>
      <c r="E57" s="37">
        <v>73165</v>
      </c>
      <c r="F57" s="67">
        <v>1.382140698201602</v>
      </c>
      <c r="G57" s="37">
        <v>1847</v>
      </c>
      <c r="H57" s="37">
        <v>0</v>
      </c>
      <c r="I57" s="37">
        <v>1847</v>
      </c>
      <c r="J57" s="218">
        <v>3.4891189360737491E-2</v>
      </c>
    </row>
    <row r="58" spans="1:10" ht="13" x14ac:dyDescent="0.3">
      <c r="A58" s="35" t="s">
        <v>56</v>
      </c>
      <c r="B58" s="37">
        <v>53543</v>
      </c>
      <c r="C58" s="37"/>
      <c r="D58" s="37">
        <v>17732</v>
      </c>
      <c r="E58" s="37">
        <v>141676</v>
      </c>
      <c r="F58" s="67">
        <v>2.6460228227779541</v>
      </c>
      <c r="G58" s="37">
        <v>22091</v>
      </c>
      <c r="H58" s="37">
        <v>0</v>
      </c>
      <c r="I58" s="37">
        <v>22091</v>
      </c>
      <c r="J58" s="218">
        <v>0.41258427805688885</v>
      </c>
    </row>
    <row r="59" spans="1:10" ht="13" x14ac:dyDescent="0.3">
      <c r="A59" s="35" t="s">
        <v>57</v>
      </c>
      <c r="B59" s="37">
        <v>242333</v>
      </c>
      <c r="C59" s="37"/>
      <c r="D59" s="37">
        <v>30556</v>
      </c>
      <c r="E59" s="37">
        <v>828144</v>
      </c>
      <c r="F59" s="67">
        <v>3.4173802164789775</v>
      </c>
      <c r="G59" s="37">
        <v>95315</v>
      </c>
      <c r="H59" s="37">
        <v>69</v>
      </c>
      <c r="I59" s="37">
        <v>95384</v>
      </c>
      <c r="J59" s="218">
        <v>0.39360714388878115</v>
      </c>
    </row>
    <row r="60" spans="1:10" ht="13" x14ac:dyDescent="0.3">
      <c r="A60" s="35" t="s">
        <v>58</v>
      </c>
      <c r="B60" s="37">
        <v>125412</v>
      </c>
      <c r="C60" s="37"/>
      <c r="D60" s="37">
        <v>15886</v>
      </c>
      <c r="E60" s="37">
        <v>426422</v>
      </c>
      <c r="F60" s="67">
        <v>3.4001690428348166</v>
      </c>
      <c r="G60" s="37">
        <v>28140</v>
      </c>
      <c r="H60" s="37">
        <v>53</v>
      </c>
      <c r="I60" s="37">
        <v>28193</v>
      </c>
      <c r="J60" s="218">
        <v>0.2248030491500016</v>
      </c>
    </row>
    <row r="61" spans="1:10" ht="13" x14ac:dyDescent="0.3">
      <c r="A61" s="35" t="s">
        <v>258</v>
      </c>
      <c r="B61" s="37">
        <v>4908</v>
      </c>
      <c r="C61" s="37"/>
      <c r="D61" s="37">
        <v>2184</v>
      </c>
      <c r="E61" s="37">
        <v>12784</v>
      </c>
      <c r="F61" s="67">
        <v>2.604726976365118</v>
      </c>
      <c r="G61" s="37">
        <v>1120</v>
      </c>
      <c r="H61" s="37">
        <v>0</v>
      </c>
      <c r="I61" s="37">
        <v>1120</v>
      </c>
      <c r="J61" s="218">
        <v>0.22819885900570497</v>
      </c>
    </row>
    <row r="62" spans="1:10" ht="13" x14ac:dyDescent="0.3">
      <c r="A62" s="35" t="s">
        <v>259</v>
      </c>
      <c r="B62" s="37">
        <v>112749</v>
      </c>
      <c r="C62" s="37"/>
      <c r="D62" s="37">
        <v>22880</v>
      </c>
      <c r="E62" s="37">
        <v>881861</v>
      </c>
      <c r="F62" s="67">
        <v>7.8214529618887969</v>
      </c>
      <c r="G62" s="37">
        <v>229464</v>
      </c>
      <c r="H62" s="37">
        <v>0</v>
      </c>
      <c r="I62" s="37">
        <v>229464</v>
      </c>
      <c r="J62" s="218">
        <v>2.035175478274752</v>
      </c>
    </row>
    <row r="63" spans="1:10" ht="13" x14ac:dyDescent="0.3">
      <c r="A63" s="35" t="s">
        <v>59</v>
      </c>
      <c r="B63" s="37">
        <v>22344</v>
      </c>
      <c r="C63" s="37"/>
      <c r="D63" s="37">
        <v>3136</v>
      </c>
      <c r="E63" s="37">
        <v>51745</v>
      </c>
      <c r="F63" s="67">
        <v>2.3158342284282134</v>
      </c>
      <c r="G63" s="37">
        <v>1411</v>
      </c>
      <c r="H63" s="37">
        <v>0</v>
      </c>
      <c r="I63" s="37">
        <v>1411</v>
      </c>
      <c r="J63" s="218">
        <v>6.3148943788041534E-2</v>
      </c>
    </row>
    <row r="64" spans="1:10" ht="13" x14ac:dyDescent="0.3">
      <c r="A64" s="35" t="s">
        <v>66</v>
      </c>
      <c r="B64" s="37">
        <v>59253</v>
      </c>
      <c r="C64" s="37"/>
      <c r="D64" s="37">
        <v>14300</v>
      </c>
      <c r="E64" s="37">
        <v>165173</v>
      </c>
      <c r="F64" s="67">
        <v>2.7875888140684859</v>
      </c>
      <c r="G64" s="37">
        <v>40265</v>
      </c>
      <c r="H64" s="37">
        <v>0</v>
      </c>
      <c r="I64" s="37">
        <v>40265</v>
      </c>
      <c r="J64" s="218">
        <v>0.67954365179822118</v>
      </c>
    </row>
    <row r="65" spans="1:12" ht="13" x14ac:dyDescent="0.3">
      <c r="A65" s="40" t="s">
        <v>260</v>
      </c>
      <c r="B65" s="37">
        <v>52606</v>
      </c>
      <c r="C65" s="37"/>
      <c r="D65" s="37">
        <v>5782</v>
      </c>
      <c r="E65" s="37">
        <v>99860</v>
      </c>
      <c r="F65" s="67">
        <v>1.8982625556020225</v>
      </c>
      <c r="G65" s="37">
        <v>2125</v>
      </c>
      <c r="H65" s="37">
        <v>50</v>
      </c>
      <c r="I65" s="37">
        <v>2175</v>
      </c>
      <c r="J65" s="218">
        <v>4.1345093715545754E-2</v>
      </c>
    </row>
    <row r="66" spans="1:12" ht="13" x14ac:dyDescent="0.3">
      <c r="A66" s="35" t="s">
        <v>60</v>
      </c>
      <c r="B66" s="37">
        <v>959</v>
      </c>
      <c r="C66" s="37"/>
      <c r="D66" s="37">
        <v>1800</v>
      </c>
      <c r="E66" s="37">
        <v>750</v>
      </c>
      <c r="F66" s="67">
        <v>0.78206465067778941</v>
      </c>
      <c r="G66" s="37">
        <v>0</v>
      </c>
      <c r="H66" s="37">
        <v>0</v>
      </c>
      <c r="I66" s="37">
        <v>0</v>
      </c>
      <c r="J66" s="218">
        <v>0</v>
      </c>
    </row>
    <row r="67" spans="1:12" ht="13" x14ac:dyDescent="0.3">
      <c r="A67" s="35" t="s">
        <v>261</v>
      </c>
      <c r="B67" s="37">
        <v>46419</v>
      </c>
      <c r="C67" s="37"/>
      <c r="D67" s="37">
        <v>8320</v>
      </c>
      <c r="E67" s="37">
        <v>113956</v>
      </c>
      <c r="F67" s="67">
        <v>2.4549430190223829</v>
      </c>
      <c r="G67" s="37">
        <v>11998</v>
      </c>
      <c r="H67" s="37">
        <v>43</v>
      </c>
      <c r="I67" s="37">
        <v>12041</v>
      </c>
      <c r="J67" s="218">
        <v>0.25939809129882158</v>
      </c>
    </row>
    <row r="68" spans="1:12" ht="13" x14ac:dyDescent="0.3">
      <c r="A68" s="35" t="s">
        <v>262</v>
      </c>
      <c r="B68" s="37">
        <v>40678</v>
      </c>
      <c r="C68" s="37"/>
      <c r="D68" s="37">
        <v>10166</v>
      </c>
      <c r="E68" s="37">
        <v>230076</v>
      </c>
      <c r="F68" s="67">
        <v>5.6560302866414274</v>
      </c>
      <c r="G68" s="37">
        <v>40753</v>
      </c>
      <c r="H68" s="37">
        <v>0</v>
      </c>
      <c r="I68" s="37">
        <v>40753</v>
      </c>
      <c r="J68" s="218">
        <v>1.001843748463543</v>
      </c>
    </row>
    <row r="69" spans="1:12" ht="13" x14ac:dyDescent="0.3">
      <c r="A69" s="35" t="s">
        <v>263</v>
      </c>
      <c r="B69" s="37">
        <v>24573</v>
      </c>
      <c r="C69" s="37"/>
      <c r="D69" s="37">
        <v>3826</v>
      </c>
      <c r="E69" s="37">
        <v>77063</v>
      </c>
      <c r="F69" s="67">
        <v>3.1360843201888251</v>
      </c>
      <c r="G69" s="37">
        <v>25163</v>
      </c>
      <c r="H69" s="37">
        <v>1491</v>
      </c>
      <c r="I69" s="37">
        <v>26654</v>
      </c>
      <c r="J69" s="218">
        <v>1.0846864444715745</v>
      </c>
    </row>
    <row r="70" spans="1:12" ht="13" x14ac:dyDescent="0.3">
      <c r="A70" s="35" t="s">
        <v>264</v>
      </c>
      <c r="B70" s="37">
        <v>11465</v>
      </c>
      <c r="C70" s="37"/>
      <c r="D70" s="37">
        <v>3004</v>
      </c>
      <c r="E70" s="37">
        <v>108641</v>
      </c>
      <c r="F70" s="67">
        <v>9.4758831225468825</v>
      </c>
      <c r="G70" s="37">
        <v>128</v>
      </c>
      <c r="H70" s="37">
        <v>25</v>
      </c>
      <c r="I70" s="37">
        <v>153</v>
      </c>
      <c r="J70" s="218">
        <v>1.3344962930658526E-2</v>
      </c>
    </row>
    <row r="71" spans="1:12" ht="13" x14ac:dyDescent="0.3">
      <c r="A71" s="35" t="s">
        <v>61</v>
      </c>
      <c r="B71" s="37">
        <v>15444</v>
      </c>
      <c r="C71" s="37"/>
      <c r="D71" s="37">
        <v>2730</v>
      </c>
      <c r="E71" s="37">
        <v>42467</v>
      </c>
      <c r="F71" s="67">
        <v>2.7497409997409998</v>
      </c>
      <c r="G71" s="37">
        <v>4341</v>
      </c>
      <c r="H71" s="37">
        <v>0</v>
      </c>
      <c r="I71" s="37">
        <v>4341</v>
      </c>
      <c r="J71" s="218">
        <v>0.2810800310800311</v>
      </c>
    </row>
    <row r="72" spans="1:12" ht="13" x14ac:dyDescent="0.3">
      <c r="A72" s="46" t="s">
        <v>265</v>
      </c>
      <c r="B72" s="37">
        <v>14813</v>
      </c>
      <c r="C72" s="37"/>
      <c r="D72" s="37">
        <v>7696</v>
      </c>
      <c r="E72" s="37">
        <v>58452</v>
      </c>
      <c r="F72" s="67">
        <v>3.9459933841895634</v>
      </c>
      <c r="G72" s="37">
        <v>2000</v>
      </c>
      <c r="H72" s="37">
        <v>125</v>
      </c>
      <c r="I72" s="37">
        <v>2125</v>
      </c>
      <c r="J72" s="218">
        <v>0.14345507324647269</v>
      </c>
    </row>
    <row r="73" spans="1:12" ht="13" x14ac:dyDescent="0.3">
      <c r="A73" s="41" t="s">
        <v>62</v>
      </c>
      <c r="B73" s="44">
        <v>4647844</v>
      </c>
      <c r="C73" s="44" t="s">
        <v>224</v>
      </c>
      <c r="D73" s="44">
        <v>785526</v>
      </c>
      <c r="E73" s="44">
        <v>16480322</v>
      </c>
      <c r="F73" s="232">
        <v>3.5457992996322596</v>
      </c>
      <c r="G73" s="44">
        <v>4217393</v>
      </c>
      <c r="H73" s="44">
        <v>58126</v>
      </c>
      <c r="I73" s="44">
        <v>4275519</v>
      </c>
      <c r="J73" s="234">
        <v>0.91989296542655041</v>
      </c>
    </row>
    <row r="74" spans="1:12" s="272" customFormat="1" ht="13" x14ac:dyDescent="0.3">
      <c r="A74" s="271" t="s">
        <v>82</v>
      </c>
      <c r="B74" s="272" t="s">
        <v>298</v>
      </c>
      <c r="E74" s="159"/>
      <c r="F74" s="272">
        <v>5.0999999999999996</v>
      </c>
      <c r="H74" s="159"/>
      <c r="J74" s="273">
        <v>1</v>
      </c>
      <c r="K74" s="274"/>
      <c r="L74" s="274"/>
    </row>
    <row r="75" spans="1:12" ht="13" x14ac:dyDescent="0.3">
      <c r="B75" s="113" t="s">
        <v>225</v>
      </c>
      <c r="C75" s="53"/>
      <c r="D75" s="53"/>
    </row>
    <row r="79" spans="1:12" ht="13" x14ac:dyDescent="0.3">
      <c r="A79" s="29" t="s">
        <v>299</v>
      </c>
    </row>
  </sheetData>
  <mergeCells count="7">
    <mergeCell ref="E3:F3"/>
    <mergeCell ref="G3:J3"/>
    <mergeCell ref="A1:J2"/>
    <mergeCell ref="A3:A4"/>
    <mergeCell ref="B3:B4"/>
    <mergeCell ref="D3:D4"/>
    <mergeCell ref="C3:C4"/>
  </mergeCells>
  <phoneticPr fontId="0" type="noConversion"/>
  <printOptions horizontalCentered="1" verticalCentered="1" gridLines="1"/>
  <pageMargins left="0.75" right="0.75" top="0.75" bottom="0.86" header="0.5" footer="0.5"/>
  <pageSetup scale="91" orientation="landscape" r:id="rId1"/>
  <headerFooter alignWithMargins="0">
    <oddFooter>&amp;C&amp;"Garamond,Regular"&amp;P</oddFooter>
  </headerFooter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6"/>
  <sheetViews>
    <sheetView zoomScaleNormal="100" workbookViewId="0">
      <pane xSplit="1" ySplit="4" topLeftCell="B71" activePane="bottomRight" state="frozen"/>
      <selection pane="topRight" activeCell="C1" sqref="C1"/>
      <selection pane="bottomLeft" activeCell="A3" sqref="A3"/>
      <selection pane="bottomRight" activeCell="K73" sqref="B5:K73"/>
    </sheetView>
  </sheetViews>
  <sheetFormatPr defaultRowHeight="12.5" x14ac:dyDescent="0.25"/>
  <cols>
    <col min="1" max="1" width="29.26953125" customWidth="1"/>
    <col min="2" max="2" width="9.7265625" customWidth="1"/>
    <col min="3" max="3" width="1.81640625" bestFit="1" customWidth="1"/>
    <col min="4" max="5" width="11.81640625" customWidth="1"/>
    <col min="6" max="6" width="10.54296875" customWidth="1"/>
    <col min="7" max="7" width="11.26953125" customWidth="1"/>
    <col min="8" max="8" width="9.7265625" customWidth="1"/>
    <col min="9" max="9" width="9.7265625" style="53" customWidth="1"/>
    <col min="10" max="10" width="9.7265625" customWidth="1"/>
    <col min="11" max="11" width="9.7265625" style="216" customWidth="1"/>
    <col min="12" max="12" width="9.1796875" style="116"/>
  </cols>
  <sheetData>
    <row r="1" spans="1:12" x14ac:dyDescent="0.25">
      <c r="A1" s="307" t="s">
        <v>100</v>
      </c>
      <c r="B1" s="332"/>
      <c r="C1" s="332"/>
      <c r="D1" s="332"/>
      <c r="E1" s="332"/>
      <c r="F1" s="332"/>
      <c r="G1" s="332"/>
      <c r="H1" s="332"/>
      <c r="I1" s="332"/>
      <c r="J1" s="332"/>
      <c r="K1" s="333"/>
    </row>
    <row r="2" spans="1:12" x14ac:dyDescent="0.25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6"/>
    </row>
    <row r="3" spans="1:12" s="55" customFormat="1" ht="13" x14ac:dyDescent="0.3">
      <c r="A3" s="327" t="s">
        <v>23</v>
      </c>
      <c r="B3" s="329" t="s">
        <v>2</v>
      </c>
      <c r="C3" s="329"/>
      <c r="D3" s="318" t="s">
        <v>101</v>
      </c>
      <c r="E3" s="318"/>
      <c r="F3" s="318"/>
      <c r="G3" s="318"/>
      <c r="H3" s="318" t="s">
        <v>102</v>
      </c>
      <c r="I3" s="318"/>
      <c r="J3" s="318"/>
      <c r="K3" s="319"/>
      <c r="L3" s="117"/>
    </row>
    <row r="4" spans="1:12" s="69" customFormat="1" ht="52" x14ac:dyDescent="0.3">
      <c r="A4" s="328"/>
      <c r="B4" s="330"/>
      <c r="C4" s="331"/>
      <c r="D4" s="64" t="s">
        <v>103</v>
      </c>
      <c r="E4" s="64" t="s">
        <v>104</v>
      </c>
      <c r="F4" s="64" t="s">
        <v>105</v>
      </c>
      <c r="G4" s="64" t="s">
        <v>106</v>
      </c>
      <c r="H4" s="64" t="s">
        <v>107</v>
      </c>
      <c r="I4" s="115" t="s">
        <v>108</v>
      </c>
      <c r="J4" s="64" t="s">
        <v>109</v>
      </c>
      <c r="K4" s="215" t="s">
        <v>110</v>
      </c>
      <c r="L4" s="118"/>
    </row>
    <row r="5" spans="1:12" ht="13" x14ac:dyDescent="0.3">
      <c r="A5" s="35" t="s">
        <v>233</v>
      </c>
      <c r="B5" s="37">
        <v>62204</v>
      </c>
      <c r="C5" s="37"/>
      <c r="D5" s="37">
        <v>41</v>
      </c>
      <c r="E5" s="67">
        <v>3.2956079994855636</v>
      </c>
      <c r="F5" s="37">
        <v>23</v>
      </c>
      <c r="G5" s="37">
        <v>64</v>
      </c>
      <c r="H5" s="37">
        <v>33275</v>
      </c>
      <c r="I5" s="114">
        <v>1623</v>
      </c>
      <c r="J5" s="114">
        <v>0</v>
      </c>
      <c r="K5" s="213">
        <v>1623</v>
      </c>
    </row>
    <row r="6" spans="1:12" ht="13" x14ac:dyDescent="0.3">
      <c r="A6" s="35" t="s">
        <v>31</v>
      </c>
      <c r="B6" s="37">
        <v>25537</v>
      </c>
      <c r="C6" s="37"/>
      <c r="D6" s="37">
        <v>30</v>
      </c>
      <c r="E6" s="67">
        <v>5.8738301288326742</v>
      </c>
      <c r="F6" s="37">
        <v>18</v>
      </c>
      <c r="G6" s="37">
        <v>48</v>
      </c>
      <c r="H6" s="37">
        <v>24911</v>
      </c>
      <c r="I6" s="114">
        <v>1404</v>
      </c>
      <c r="J6" s="114">
        <v>1142</v>
      </c>
      <c r="K6" s="213">
        <v>2546</v>
      </c>
    </row>
    <row r="7" spans="1:12" ht="13" x14ac:dyDescent="0.3">
      <c r="A7" s="35" t="s">
        <v>234</v>
      </c>
      <c r="B7" s="37">
        <v>114393</v>
      </c>
      <c r="C7" s="37"/>
      <c r="D7" s="37">
        <v>116</v>
      </c>
      <c r="E7" s="67">
        <v>5.070240311907197</v>
      </c>
      <c r="F7" s="37">
        <v>44</v>
      </c>
      <c r="G7" s="37">
        <v>160</v>
      </c>
      <c r="H7" s="37">
        <v>199578</v>
      </c>
      <c r="I7" s="114">
        <v>181551</v>
      </c>
      <c r="J7" s="114">
        <v>42108</v>
      </c>
      <c r="K7" s="213">
        <v>223659</v>
      </c>
    </row>
    <row r="8" spans="1:12" ht="13" x14ac:dyDescent="0.3">
      <c r="A8" s="35" t="s">
        <v>235</v>
      </c>
      <c r="B8" s="37">
        <v>23187</v>
      </c>
      <c r="C8" s="37"/>
      <c r="D8" s="37">
        <v>31</v>
      </c>
      <c r="E8" s="67">
        <v>6.6847802648035533</v>
      </c>
      <c r="F8" s="37">
        <v>15</v>
      </c>
      <c r="G8" s="37">
        <v>46</v>
      </c>
      <c r="H8" s="37">
        <v>16097</v>
      </c>
      <c r="I8" s="114">
        <v>13286</v>
      </c>
      <c r="J8" s="114">
        <v>1127</v>
      </c>
      <c r="K8" s="213">
        <v>14413</v>
      </c>
    </row>
    <row r="9" spans="1:12" ht="13" x14ac:dyDescent="0.3">
      <c r="A9" s="35" t="s">
        <v>32</v>
      </c>
      <c r="B9" s="37">
        <v>30603</v>
      </c>
      <c r="C9" s="37"/>
      <c r="D9" s="37">
        <v>19</v>
      </c>
      <c r="E9" s="67">
        <v>3.104270823121916</v>
      </c>
      <c r="F9" s="37">
        <v>10</v>
      </c>
      <c r="G9" s="37">
        <v>29</v>
      </c>
      <c r="H9" s="37">
        <v>23470</v>
      </c>
      <c r="I9" s="114">
        <v>419</v>
      </c>
      <c r="J9" s="114">
        <v>20</v>
      </c>
      <c r="K9" s="213">
        <v>439</v>
      </c>
    </row>
    <row r="10" spans="1:12" ht="13" x14ac:dyDescent="0.3">
      <c r="A10" s="35" t="s">
        <v>236</v>
      </c>
      <c r="B10" s="37">
        <v>41299</v>
      </c>
      <c r="C10" s="37"/>
      <c r="D10" s="37">
        <v>17</v>
      </c>
      <c r="E10" s="67">
        <v>2.0581612145572534</v>
      </c>
      <c r="F10" s="37">
        <v>13</v>
      </c>
      <c r="G10" s="37">
        <v>30</v>
      </c>
      <c r="H10" s="37">
        <v>19564</v>
      </c>
      <c r="I10" s="114">
        <v>1340</v>
      </c>
      <c r="J10" s="114">
        <v>0</v>
      </c>
      <c r="K10" s="213">
        <v>1340</v>
      </c>
    </row>
    <row r="11" spans="1:12" ht="13" x14ac:dyDescent="0.3">
      <c r="A11" s="35" t="s">
        <v>237</v>
      </c>
      <c r="B11" s="37">
        <v>36167</v>
      </c>
      <c r="C11" s="37"/>
      <c r="D11" s="37">
        <v>28</v>
      </c>
      <c r="E11" s="67">
        <v>3.8709320651422567</v>
      </c>
      <c r="F11" s="37">
        <v>31</v>
      </c>
      <c r="G11" s="37">
        <v>59</v>
      </c>
      <c r="H11" s="37">
        <v>35395</v>
      </c>
      <c r="I11" s="114">
        <v>22617</v>
      </c>
      <c r="J11" s="114">
        <v>8554</v>
      </c>
      <c r="K11" s="213">
        <v>31171</v>
      </c>
    </row>
    <row r="12" spans="1:12" ht="13" x14ac:dyDescent="0.3">
      <c r="A12" s="35" t="s">
        <v>33</v>
      </c>
      <c r="B12" s="37">
        <v>13981</v>
      </c>
      <c r="C12" s="37"/>
      <c r="D12" s="37">
        <v>19</v>
      </c>
      <c r="E12" s="67">
        <v>6.7949359845504613</v>
      </c>
      <c r="F12" s="37">
        <v>13</v>
      </c>
      <c r="G12" s="37">
        <v>32</v>
      </c>
      <c r="H12" s="37">
        <v>9566</v>
      </c>
      <c r="I12" s="114">
        <v>374</v>
      </c>
      <c r="J12" s="114">
        <v>6016</v>
      </c>
      <c r="K12" s="213">
        <v>6390</v>
      </c>
    </row>
    <row r="13" spans="1:12" ht="13" x14ac:dyDescent="0.3">
      <c r="A13" s="35" t="s">
        <v>238</v>
      </c>
      <c r="B13" s="37">
        <v>123823</v>
      </c>
      <c r="C13" s="37"/>
      <c r="D13" s="37">
        <v>140</v>
      </c>
      <c r="E13" s="67">
        <v>5.6532308214144384</v>
      </c>
      <c r="F13" s="37">
        <v>47</v>
      </c>
      <c r="G13" s="37">
        <v>187</v>
      </c>
      <c r="H13" s="37">
        <v>75276</v>
      </c>
      <c r="I13" s="114">
        <v>28831</v>
      </c>
      <c r="J13" s="114">
        <v>22927</v>
      </c>
      <c r="K13" s="213">
        <v>51758</v>
      </c>
    </row>
    <row r="14" spans="1:12" ht="13" x14ac:dyDescent="0.3">
      <c r="A14" s="35" t="s">
        <v>34</v>
      </c>
      <c r="B14" s="37">
        <v>195296</v>
      </c>
      <c r="C14" s="37"/>
      <c r="D14" s="37">
        <v>127</v>
      </c>
      <c r="E14" s="67">
        <v>3.2514746845813538</v>
      </c>
      <c r="F14" s="37">
        <v>126</v>
      </c>
      <c r="G14" s="37">
        <v>253</v>
      </c>
      <c r="H14" s="37">
        <v>226923</v>
      </c>
      <c r="I14" s="114">
        <v>43142</v>
      </c>
      <c r="J14" s="114">
        <v>871191</v>
      </c>
      <c r="K14" s="213">
        <v>914333</v>
      </c>
    </row>
    <row r="15" spans="1:12" ht="13" x14ac:dyDescent="0.3">
      <c r="A15" s="35" t="s">
        <v>35</v>
      </c>
      <c r="B15" s="37">
        <v>9989</v>
      </c>
      <c r="C15" s="37"/>
      <c r="D15" s="37">
        <v>5</v>
      </c>
      <c r="E15" s="67">
        <v>2.5027530283311643</v>
      </c>
      <c r="F15" s="37">
        <v>5</v>
      </c>
      <c r="G15" s="37">
        <v>10</v>
      </c>
      <c r="H15" s="37">
        <v>5468</v>
      </c>
      <c r="I15" s="114">
        <v>457</v>
      </c>
      <c r="J15" s="114">
        <v>0</v>
      </c>
      <c r="K15" s="213">
        <v>457</v>
      </c>
    </row>
    <row r="16" spans="1:12" ht="13" x14ac:dyDescent="0.3">
      <c r="A16" s="35" t="s">
        <v>36</v>
      </c>
      <c r="B16" s="37">
        <v>6744</v>
      </c>
      <c r="C16" s="37"/>
      <c r="D16" s="37">
        <v>48</v>
      </c>
      <c r="E16" s="67">
        <v>35.587188612099645</v>
      </c>
      <c r="F16" s="37">
        <v>24</v>
      </c>
      <c r="G16" s="37">
        <v>72</v>
      </c>
      <c r="H16" s="37">
        <v>5791</v>
      </c>
      <c r="I16" s="114">
        <v>2028</v>
      </c>
      <c r="J16" s="114">
        <v>4138</v>
      </c>
      <c r="K16" s="213">
        <v>6166</v>
      </c>
    </row>
    <row r="17" spans="1:11" ht="13" x14ac:dyDescent="0.3">
      <c r="A17" s="35" t="s">
        <v>239</v>
      </c>
      <c r="B17" s="37">
        <v>10238</v>
      </c>
      <c r="C17" s="37"/>
      <c r="D17" s="37">
        <v>23</v>
      </c>
      <c r="E17" s="67">
        <v>11.232662629419808</v>
      </c>
      <c r="F17" s="37">
        <v>8</v>
      </c>
      <c r="G17" s="37">
        <v>31</v>
      </c>
      <c r="H17" s="37">
        <v>9955</v>
      </c>
      <c r="I17" s="114">
        <v>473</v>
      </c>
      <c r="J17" s="114">
        <v>0</v>
      </c>
      <c r="K17" s="213">
        <v>473</v>
      </c>
    </row>
    <row r="18" spans="1:11" ht="13" x14ac:dyDescent="0.3">
      <c r="A18" s="35" t="s">
        <v>240</v>
      </c>
      <c r="B18" s="37">
        <v>16650</v>
      </c>
      <c r="C18" s="37"/>
      <c r="D18" s="37">
        <v>26</v>
      </c>
      <c r="E18" s="67">
        <v>7.8078078078078077</v>
      </c>
      <c r="F18" s="37">
        <v>12</v>
      </c>
      <c r="G18" s="37">
        <v>38</v>
      </c>
      <c r="H18" s="37">
        <v>252</v>
      </c>
      <c r="I18" s="114">
        <v>859</v>
      </c>
      <c r="J18" s="114">
        <v>14850</v>
      </c>
      <c r="K18" s="213">
        <v>15709</v>
      </c>
    </row>
    <row r="19" spans="1:11" ht="13" x14ac:dyDescent="0.3">
      <c r="A19" s="35" t="s">
        <v>241</v>
      </c>
      <c r="B19" s="37">
        <v>20442</v>
      </c>
      <c r="C19" s="37"/>
      <c r="D19" s="37">
        <v>29</v>
      </c>
      <c r="E19" s="67">
        <v>7.0932394090597786</v>
      </c>
      <c r="F19" s="37">
        <v>23</v>
      </c>
      <c r="G19" s="37">
        <v>52</v>
      </c>
      <c r="H19" s="37">
        <v>14439</v>
      </c>
      <c r="I19" s="114">
        <v>2794</v>
      </c>
      <c r="J19" s="114">
        <v>757</v>
      </c>
      <c r="K19" s="213">
        <v>3551</v>
      </c>
    </row>
    <row r="20" spans="1:11" ht="13" x14ac:dyDescent="0.3">
      <c r="A20" s="35" t="s">
        <v>63</v>
      </c>
      <c r="B20" s="37">
        <v>27083</v>
      </c>
      <c r="C20" s="37"/>
      <c r="D20" s="37">
        <v>67</v>
      </c>
      <c r="E20" s="67">
        <v>12.369383007790864</v>
      </c>
      <c r="F20" s="37">
        <v>29</v>
      </c>
      <c r="G20" s="37">
        <v>96</v>
      </c>
      <c r="H20" s="37">
        <v>27166</v>
      </c>
      <c r="I20" s="114">
        <v>634</v>
      </c>
      <c r="J20" s="114">
        <v>7604</v>
      </c>
      <c r="K20" s="213">
        <v>8238</v>
      </c>
    </row>
    <row r="21" spans="1:11" ht="13" x14ac:dyDescent="0.3">
      <c r="A21" s="35" t="s">
        <v>242</v>
      </c>
      <c r="B21" s="37">
        <v>445227</v>
      </c>
      <c r="C21" s="37"/>
      <c r="D21" s="37">
        <v>628</v>
      </c>
      <c r="E21" s="67">
        <v>7.0525821659513008</v>
      </c>
      <c r="F21" s="37">
        <v>391</v>
      </c>
      <c r="G21" s="37">
        <v>1019</v>
      </c>
      <c r="H21" s="37">
        <v>1973990</v>
      </c>
      <c r="I21" s="114">
        <v>118623</v>
      </c>
      <c r="J21" s="114">
        <v>2079825</v>
      </c>
      <c r="K21" s="213">
        <v>2198448</v>
      </c>
    </row>
    <row r="22" spans="1:11" ht="13" x14ac:dyDescent="0.3">
      <c r="A22" s="35" t="s">
        <v>243</v>
      </c>
      <c r="B22" s="37">
        <v>7529</v>
      </c>
      <c r="C22" s="37"/>
      <c r="D22" s="37">
        <v>11</v>
      </c>
      <c r="E22" s="67">
        <v>7.3050869969451453</v>
      </c>
      <c r="F22" s="37">
        <v>6</v>
      </c>
      <c r="G22" s="37">
        <v>17</v>
      </c>
      <c r="H22" s="37">
        <v>8100</v>
      </c>
      <c r="I22" s="114">
        <v>1164</v>
      </c>
      <c r="J22" s="114">
        <v>6769</v>
      </c>
      <c r="K22" s="213">
        <v>7933</v>
      </c>
    </row>
    <row r="23" spans="1:11" ht="13" x14ac:dyDescent="0.3">
      <c r="A23" s="35" t="s">
        <v>244</v>
      </c>
      <c r="B23" s="37">
        <v>33578</v>
      </c>
      <c r="C23" s="37"/>
      <c r="D23" s="37">
        <v>34</v>
      </c>
      <c r="E23" s="67">
        <v>5.0628387634760861</v>
      </c>
      <c r="F23" s="37">
        <v>15</v>
      </c>
      <c r="G23" s="37">
        <v>49</v>
      </c>
      <c r="H23" s="37">
        <v>26074</v>
      </c>
      <c r="I23" s="114">
        <v>958</v>
      </c>
      <c r="J23" s="114">
        <v>1229</v>
      </c>
      <c r="K23" s="213">
        <v>2187</v>
      </c>
    </row>
    <row r="24" spans="1:11" ht="13" x14ac:dyDescent="0.3">
      <c r="A24" s="35" t="s">
        <v>245</v>
      </c>
      <c r="B24" s="37">
        <v>20571</v>
      </c>
      <c r="C24" s="37"/>
      <c r="D24" s="37">
        <v>31</v>
      </c>
      <c r="E24" s="67">
        <v>7.5348791988721988</v>
      </c>
      <c r="F24" s="37">
        <v>10</v>
      </c>
      <c r="G24" s="37">
        <v>41</v>
      </c>
      <c r="H24" s="37">
        <v>14743</v>
      </c>
      <c r="I24" s="114">
        <v>782</v>
      </c>
      <c r="J24" s="114">
        <v>0</v>
      </c>
      <c r="K24" s="213">
        <v>782</v>
      </c>
    </row>
    <row r="25" spans="1:11" ht="13" x14ac:dyDescent="0.3">
      <c r="A25" s="35" t="s">
        <v>246</v>
      </c>
      <c r="B25" s="37">
        <v>22030</v>
      </c>
      <c r="C25" s="37"/>
      <c r="D25" s="37">
        <v>30</v>
      </c>
      <c r="E25" s="67">
        <v>6.8088969586926913</v>
      </c>
      <c r="F25" s="37">
        <v>14</v>
      </c>
      <c r="G25" s="37">
        <v>44</v>
      </c>
      <c r="H25" s="37">
        <v>29893</v>
      </c>
      <c r="I25" s="114">
        <v>6498</v>
      </c>
      <c r="J25" s="114">
        <v>6429</v>
      </c>
      <c r="K25" s="213">
        <v>12927</v>
      </c>
    </row>
    <row r="26" spans="1:11" ht="13" x14ac:dyDescent="0.3">
      <c r="A26" s="35" t="s">
        <v>37</v>
      </c>
      <c r="B26" s="37">
        <v>73878</v>
      </c>
      <c r="C26" s="37"/>
      <c r="D26" s="37">
        <v>70</v>
      </c>
      <c r="E26" s="67">
        <v>4.7375402690922872</v>
      </c>
      <c r="F26" s="37">
        <v>22</v>
      </c>
      <c r="G26" s="37">
        <v>92</v>
      </c>
      <c r="H26" s="37">
        <v>59454</v>
      </c>
      <c r="I26" s="114">
        <v>17461</v>
      </c>
      <c r="J26" s="114">
        <v>31964</v>
      </c>
      <c r="K26" s="213">
        <v>49425</v>
      </c>
    </row>
    <row r="27" spans="1:11" ht="13" x14ac:dyDescent="0.3">
      <c r="A27" s="35" t="s">
        <v>247</v>
      </c>
      <c r="B27" s="37">
        <v>33367</v>
      </c>
      <c r="C27" s="37"/>
      <c r="D27" s="37">
        <v>66</v>
      </c>
      <c r="E27" s="67">
        <v>9.8900110888003105</v>
      </c>
      <c r="F27" s="37">
        <v>36</v>
      </c>
      <c r="G27" s="37">
        <v>102</v>
      </c>
      <c r="H27" s="37">
        <v>32526</v>
      </c>
      <c r="I27" s="114">
        <v>2282</v>
      </c>
      <c r="J27" s="114">
        <v>10863</v>
      </c>
      <c r="K27" s="213">
        <v>13145</v>
      </c>
    </row>
    <row r="28" spans="1:11" ht="13" x14ac:dyDescent="0.3">
      <c r="A28" s="35" t="s">
        <v>38</v>
      </c>
      <c r="B28" s="37">
        <v>16112</v>
      </c>
      <c r="C28" s="37"/>
      <c r="D28" s="37">
        <v>31</v>
      </c>
      <c r="E28" s="67">
        <v>9.620158887785502</v>
      </c>
      <c r="F28" s="37">
        <v>16</v>
      </c>
      <c r="G28" s="37">
        <v>47</v>
      </c>
      <c r="H28" s="37">
        <v>138711</v>
      </c>
      <c r="I28" s="114">
        <v>10031</v>
      </c>
      <c r="J28" s="114">
        <v>127109</v>
      </c>
      <c r="K28" s="213">
        <v>137140</v>
      </c>
    </row>
    <row r="29" spans="1:11" ht="13" x14ac:dyDescent="0.3">
      <c r="A29" s="35" t="s">
        <v>248</v>
      </c>
      <c r="B29" s="37">
        <v>31301</v>
      </c>
      <c r="C29" s="37"/>
      <c r="D29" s="37">
        <v>32</v>
      </c>
      <c r="E29" s="67">
        <v>5.111657774511996</v>
      </c>
      <c r="F29" s="37">
        <v>22</v>
      </c>
      <c r="G29" s="37">
        <v>54</v>
      </c>
      <c r="H29" s="37">
        <v>20759</v>
      </c>
      <c r="I29" s="114">
        <v>2177</v>
      </c>
      <c r="J29" s="114">
        <v>1303</v>
      </c>
      <c r="K29" s="213">
        <v>3480</v>
      </c>
    </row>
    <row r="30" spans="1:11" ht="13" x14ac:dyDescent="0.3">
      <c r="A30" s="35" t="s">
        <v>39</v>
      </c>
      <c r="B30" s="37">
        <v>434767</v>
      </c>
      <c r="C30" s="37"/>
      <c r="D30" s="37">
        <v>350</v>
      </c>
      <c r="E30" s="67">
        <v>4.0251445026876462</v>
      </c>
      <c r="F30" s="37">
        <v>204</v>
      </c>
      <c r="G30" s="37">
        <v>554</v>
      </c>
      <c r="H30" s="37">
        <v>407302</v>
      </c>
      <c r="I30" s="114">
        <v>73822</v>
      </c>
      <c r="J30" s="114">
        <v>93116</v>
      </c>
      <c r="K30" s="213">
        <v>166938</v>
      </c>
    </row>
    <row r="31" spans="1:11" ht="13" x14ac:dyDescent="0.3">
      <c r="A31" s="35" t="s">
        <v>249</v>
      </c>
      <c r="B31" s="37">
        <v>10252</v>
      </c>
      <c r="C31" s="37"/>
      <c r="D31" s="37">
        <v>7</v>
      </c>
      <c r="E31" s="67">
        <v>3.4139680062426843</v>
      </c>
      <c r="F31" s="37">
        <v>6</v>
      </c>
      <c r="G31" s="37">
        <v>13</v>
      </c>
      <c r="H31" s="37">
        <v>8066</v>
      </c>
      <c r="I31" s="114">
        <v>2</v>
      </c>
      <c r="J31" s="114">
        <v>0</v>
      </c>
      <c r="K31" s="213">
        <v>2</v>
      </c>
    </row>
    <row r="32" spans="1:11" ht="13" x14ac:dyDescent="0.3">
      <c r="A32" s="35" t="s">
        <v>64</v>
      </c>
      <c r="B32" s="37">
        <v>1210</v>
      </c>
      <c r="C32" s="37"/>
      <c r="D32" s="37">
        <v>6</v>
      </c>
      <c r="E32" s="67">
        <v>24.793388429752067</v>
      </c>
      <c r="F32" s="37">
        <v>1</v>
      </c>
      <c r="G32" s="37">
        <v>7</v>
      </c>
      <c r="H32" s="37">
        <v>8520</v>
      </c>
      <c r="I32" s="113">
        <v>0</v>
      </c>
      <c r="J32" s="114">
        <v>0</v>
      </c>
      <c r="K32" s="213">
        <v>0</v>
      </c>
    </row>
    <row r="33" spans="1:11" ht="13" x14ac:dyDescent="0.3">
      <c r="A33" s="35" t="s">
        <v>40</v>
      </c>
      <c r="B33" s="37">
        <v>230845</v>
      </c>
      <c r="C33" s="37"/>
      <c r="D33" s="37">
        <v>182</v>
      </c>
      <c r="E33" s="67">
        <v>3.9420390305183131</v>
      </c>
      <c r="F33" s="37">
        <v>99</v>
      </c>
      <c r="G33" s="37">
        <v>281</v>
      </c>
      <c r="H33" s="37">
        <v>368293</v>
      </c>
      <c r="I33" s="114">
        <v>53591</v>
      </c>
      <c r="J33" s="114">
        <v>104966</v>
      </c>
      <c r="K33" s="213">
        <v>158557</v>
      </c>
    </row>
    <row r="34" spans="1:11" ht="13" x14ac:dyDescent="0.3">
      <c r="A34" s="35" t="s">
        <v>41</v>
      </c>
      <c r="B34" s="37">
        <v>97141</v>
      </c>
      <c r="C34" s="37"/>
      <c r="D34" s="37">
        <v>176</v>
      </c>
      <c r="E34" s="67">
        <v>9.0589967161136897</v>
      </c>
      <c r="F34" s="37">
        <v>74</v>
      </c>
      <c r="G34" s="37">
        <v>250</v>
      </c>
      <c r="H34" s="37">
        <v>93337</v>
      </c>
      <c r="I34" s="114">
        <v>6919</v>
      </c>
      <c r="J34" s="114">
        <v>103118</v>
      </c>
      <c r="K34" s="213">
        <v>110037</v>
      </c>
    </row>
    <row r="35" spans="1:11" ht="13" x14ac:dyDescent="0.3">
      <c r="A35" s="35" t="s">
        <v>42</v>
      </c>
      <c r="B35" s="37">
        <v>14777</v>
      </c>
      <c r="C35" s="37"/>
      <c r="D35" s="37">
        <v>28</v>
      </c>
      <c r="E35" s="67">
        <v>9.4741828517290383</v>
      </c>
      <c r="F35" s="37">
        <v>12</v>
      </c>
      <c r="G35" s="37">
        <v>40</v>
      </c>
      <c r="H35" s="37">
        <v>16553</v>
      </c>
      <c r="I35" s="114">
        <v>1109</v>
      </c>
      <c r="J35" s="114">
        <v>55</v>
      </c>
      <c r="K35" s="213">
        <v>1164</v>
      </c>
    </row>
    <row r="36" spans="1:11" ht="13" x14ac:dyDescent="0.3">
      <c r="A36" s="35" t="s">
        <v>43</v>
      </c>
      <c r="B36" s="37">
        <v>47414</v>
      </c>
      <c r="C36" s="37"/>
      <c r="D36" s="37">
        <v>65</v>
      </c>
      <c r="E36" s="67">
        <v>6.8545155439321723</v>
      </c>
      <c r="F36" s="37">
        <v>30</v>
      </c>
      <c r="G36" s="37">
        <v>95</v>
      </c>
      <c r="H36" s="37">
        <v>112271</v>
      </c>
      <c r="I36" s="114">
        <v>6824</v>
      </c>
      <c r="J36" s="114">
        <v>41815</v>
      </c>
      <c r="K36" s="213">
        <v>48639</v>
      </c>
    </row>
    <row r="37" spans="1:11" ht="13" x14ac:dyDescent="0.3">
      <c r="A37" s="35" t="s">
        <v>250</v>
      </c>
      <c r="B37" s="37">
        <v>134053</v>
      </c>
      <c r="C37" s="37"/>
      <c r="D37" s="37">
        <v>157</v>
      </c>
      <c r="E37" s="67">
        <v>5.8558928185120811</v>
      </c>
      <c r="F37" s="37">
        <v>54</v>
      </c>
      <c r="G37" s="37">
        <v>211</v>
      </c>
      <c r="H37" s="37">
        <v>73910</v>
      </c>
      <c r="I37" s="114">
        <v>296991</v>
      </c>
      <c r="J37" s="114">
        <v>24197</v>
      </c>
      <c r="K37" s="213">
        <v>321188</v>
      </c>
    </row>
    <row r="38" spans="1:11" ht="13" x14ac:dyDescent="0.3">
      <c r="A38" s="35" t="s">
        <v>44</v>
      </c>
      <c r="B38" s="37">
        <v>11927</v>
      </c>
      <c r="C38" s="37"/>
      <c r="D38" s="37">
        <v>26</v>
      </c>
      <c r="E38" s="67">
        <v>10.899639473463569</v>
      </c>
      <c r="F38" s="37">
        <v>7</v>
      </c>
      <c r="G38" s="37">
        <v>33</v>
      </c>
      <c r="H38" s="37">
        <v>12200</v>
      </c>
      <c r="I38" s="114">
        <v>37</v>
      </c>
      <c r="J38" s="114">
        <v>0</v>
      </c>
      <c r="K38" s="213">
        <v>37</v>
      </c>
    </row>
    <row r="39" spans="1:11" ht="13" x14ac:dyDescent="0.3">
      <c r="A39" s="35" t="s">
        <v>45</v>
      </c>
      <c r="B39" s="37">
        <v>27057</v>
      </c>
      <c r="C39" s="37"/>
      <c r="D39" s="37">
        <v>26</v>
      </c>
      <c r="E39" s="67">
        <v>4.8046716191743357</v>
      </c>
      <c r="F39" s="37">
        <v>11</v>
      </c>
      <c r="G39" s="37">
        <v>37</v>
      </c>
      <c r="H39" s="37">
        <v>23227</v>
      </c>
      <c r="I39" s="114">
        <v>670</v>
      </c>
      <c r="J39" s="114">
        <v>22460</v>
      </c>
      <c r="K39" s="213">
        <v>23130</v>
      </c>
    </row>
    <row r="40" spans="1:11" ht="13" x14ac:dyDescent="0.3">
      <c r="A40" s="35" t="s">
        <v>46</v>
      </c>
      <c r="B40" s="37">
        <v>12122</v>
      </c>
      <c r="C40" s="37"/>
      <c r="D40" s="37">
        <v>8</v>
      </c>
      <c r="E40" s="67">
        <v>3.2997855139415937</v>
      </c>
      <c r="F40" s="37">
        <v>4</v>
      </c>
      <c r="G40" s="37">
        <v>12</v>
      </c>
      <c r="H40" s="37">
        <v>6288</v>
      </c>
      <c r="I40" s="114">
        <v>418</v>
      </c>
      <c r="J40" s="114">
        <v>0</v>
      </c>
      <c r="K40" s="213">
        <v>418</v>
      </c>
    </row>
    <row r="41" spans="1:11" ht="13" x14ac:dyDescent="0.3">
      <c r="A41" s="35" t="s">
        <v>47</v>
      </c>
      <c r="B41" s="37">
        <v>39138</v>
      </c>
      <c r="C41" s="37"/>
      <c r="D41" s="37">
        <v>41</v>
      </c>
      <c r="E41" s="67">
        <v>5.2378762328172108</v>
      </c>
      <c r="F41" s="37">
        <v>30</v>
      </c>
      <c r="G41" s="37">
        <v>71</v>
      </c>
      <c r="H41" s="37">
        <v>31356</v>
      </c>
      <c r="I41" s="114">
        <v>1328</v>
      </c>
      <c r="J41" s="114">
        <v>6488</v>
      </c>
      <c r="K41" s="213">
        <v>7816</v>
      </c>
    </row>
    <row r="42" spans="1:11" ht="13" x14ac:dyDescent="0.3">
      <c r="A42" s="35" t="s">
        <v>251</v>
      </c>
      <c r="B42" s="37">
        <v>378715</v>
      </c>
      <c r="C42" s="37"/>
      <c r="D42" s="37">
        <v>285</v>
      </c>
      <c r="E42" s="67">
        <v>3.7627239480876118</v>
      </c>
      <c r="F42" s="37">
        <v>183</v>
      </c>
      <c r="G42" s="37">
        <v>468</v>
      </c>
      <c r="H42" s="37">
        <v>249223</v>
      </c>
      <c r="I42" s="114">
        <v>35676</v>
      </c>
      <c r="J42" s="114">
        <v>125426</v>
      </c>
      <c r="K42" s="213">
        <v>161102</v>
      </c>
    </row>
    <row r="43" spans="1:11" ht="13" x14ac:dyDescent="0.3">
      <c r="A43" s="35" t="s">
        <v>252</v>
      </c>
      <c r="B43" s="37">
        <v>76947</v>
      </c>
      <c r="C43" s="37"/>
      <c r="D43" s="37">
        <v>33</v>
      </c>
      <c r="E43" s="67">
        <v>2.1443331124020428</v>
      </c>
      <c r="F43" s="37">
        <v>11</v>
      </c>
      <c r="G43" s="37">
        <v>44</v>
      </c>
      <c r="H43" s="37">
        <v>57028</v>
      </c>
      <c r="I43" s="114">
        <v>75</v>
      </c>
      <c r="J43" s="114">
        <v>7364</v>
      </c>
      <c r="K43" s="213">
        <v>7439</v>
      </c>
    </row>
    <row r="44" spans="1:11" ht="13" x14ac:dyDescent="0.3">
      <c r="A44" s="35" t="s">
        <v>65</v>
      </c>
      <c r="B44" s="37">
        <v>156220</v>
      </c>
      <c r="C44" s="37"/>
      <c r="D44" s="37">
        <v>236</v>
      </c>
      <c r="E44" s="67">
        <v>7.553450262450391</v>
      </c>
      <c r="F44" s="37">
        <v>126</v>
      </c>
      <c r="G44" s="37">
        <v>362</v>
      </c>
      <c r="H44" s="37">
        <v>184650</v>
      </c>
      <c r="I44" s="114">
        <v>56106</v>
      </c>
      <c r="J44" s="159">
        <v>1491202</v>
      </c>
      <c r="K44" s="213">
        <v>1547308</v>
      </c>
    </row>
    <row r="45" spans="1:11" ht="13" x14ac:dyDescent="0.3">
      <c r="A45" s="35" t="s">
        <v>253</v>
      </c>
      <c r="B45" s="37">
        <v>23550</v>
      </c>
      <c r="C45" s="37"/>
      <c r="D45" s="37">
        <v>38</v>
      </c>
      <c r="E45" s="67">
        <v>8.0679405520169851</v>
      </c>
      <c r="F45" s="37">
        <v>21</v>
      </c>
      <c r="G45" s="37">
        <v>59</v>
      </c>
      <c r="H45" s="37">
        <v>17961</v>
      </c>
      <c r="I45" s="114">
        <v>562</v>
      </c>
      <c r="J45" s="114">
        <v>0</v>
      </c>
      <c r="K45" s="213">
        <v>562</v>
      </c>
    </row>
    <row r="46" spans="1:11" ht="13" x14ac:dyDescent="0.3">
      <c r="A46" s="35" t="s">
        <v>48</v>
      </c>
      <c r="B46" s="37">
        <v>22499</v>
      </c>
      <c r="C46" s="37"/>
      <c r="D46" s="37">
        <v>67</v>
      </c>
      <c r="E46" s="67">
        <v>14.88955064669541</v>
      </c>
      <c r="F46" s="37">
        <v>12</v>
      </c>
      <c r="G46" s="37">
        <v>79</v>
      </c>
      <c r="H46" s="37">
        <v>64786</v>
      </c>
      <c r="I46" s="159">
        <v>665</v>
      </c>
      <c r="J46" s="114">
        <v>11527</v>
      </c>
      <c r="K46" s="213">
        <v>12192</v>
      </c>
    </row>
    <row r="47" spans="1:11" ht="13" x14ac:dyDescent="0.3">
      <c r="A47" s="35" t="s">
        <v>49</v>
      </c>
      <c r="B47" s="37">
        <v>132723</v>
      </c>
      <c r="C47" s="37"/>
      <c r="D47" s="37">
        <v>168</v>
      </c>
      <c r="E47" s="67">
        <v>6.3289708641305573</v>
      </c>
      <c r="F47" s="37">
        <v>106</v>
      </c>
      <c r="G47" s="37">
        <v>274</v>
      </c>
      <c r="H47" s="37">
        <v>528385</v>
      </c>
      <c r="I47" s="114">
        <v>232059</v>
      </c>
      <c r="J47" s="114">
        <v>0</v>
      </c>
      <c r="K47" s="213">
        <v>232059</v>
      </c>
    </row>
    <row r="48" spans="1:11" ht="13" x14ac:dyDescent="0.3">
      <c r="A48" s="35" t="s">
        <v>254</v>
      </c>
      <c r="B48" s="37">
        <v>8894</v>
      </c>
      <c r="C48" s="37"/>
      <c r="D48" s="37">
        <v>6</v>
      </c>
      <c r="E48" s="67">
        <v>3.3730604902181245</v>
      </c>
      <c r="F48" s="37">
        <v>5</v>
      </c>
      <c r="G48" s="37">
        <v>11</v>
      </c>
      <c r="H48" s="37">
        <v>5895</v>
      </c>
      <c r="I48" s="114">
        <v>94</v>
      </c>
      <c r="J48" s="114">
        <v>0</v>
      </c>
      <c r="K48" s="213">
        <v>94</v>
      </c>
    </row>
    <row r="49" spans="1:11" ht="13" x14ac:dyDescent="0.3">
      <c r="A49" s="35" t="s">
        <v>50</v>
      </c>
      <c r="B49" s="37">
        <v>20857</v>
      </c>
      <c r="C49" s="37"/>
      <c r="D49" s="37">
        <v>20</v>
      </c>
      <c r="E49" s="67">
        <v>4.7945533873519688</v>
      </c>
      <c r="F49" s="37">
        <v>8</v>
      </c>
      <c r="G49" s="37">
        <v>28</v>
      </c>
      <c r="H49" s="37">
        <v>12173</v>
      </c>
      <c r="I49" s="114">
        <v>142</v>
      </c>
      <c r="J49" s="114">
        <v>0</v>
      </c>
      <c r="K49" s="213">
        <v>142</v>
      </c>
    </row>
    <row r="50" spans="1:11" ht="13" x14ac:dyDescent="0.3">
      <c r="A50" s="35" t="s">
        <v>255</v>
      </c>
      <c r="B50" s="37">
        <v>24235</v>
      </c>
      <c r="C50" s="37"/>
      <c r="D50" s="37">
        <v>18</v>
      </c>
      <c r="E50" s="67">
        <v>3.7136373014235611</v>
      </c>
      <c r="F50" s="37">
        <v>12</v>
      </c>
      <c r="G50" s="37">
        <v>30</v>
      </c>
      <c r="H50" s="37">
        <v>35539</v>
      </c>
      <c r="I50" s="114">
        <v>657</v>
      </c>
      <c r="J50" s="114">
        <v>1201</v>
      </c>
      <c r="K50" s="213">
        <v>1858</v>
      </c>
    </row>
    <row r="51" spans="1:11" ht="13" x14ac:dyDescent="0.3">
      <c r="A51" s="35" t="s">
        <v>256</v>
      </c>
      <c r="B51" s="37">
        <v>254887</v>
      </c>
      <c r="C51" s="37"/>
      <c r="D51" s="37">
        <v>495</v>
      </c>
      <c r="E51" s="67">
        <v>9.7101852977986329</v>
      </c>
      <c r="F51" s="37">
        <v>200</v>
      </c>
      <c r="G51" s="37">
        <v>695</v>
      </c>
      <c r="H51" s="37">
        <v>275761</v>
      </c>
      <c r="I51" s="114">
        <v>32666</v>
      </c>
      <c r="J51" s="114">
        <v>275761</v>
      </c>
      <c r="K51" s="213">
        <v>308427</v>
      </c>
    </row>
    <row r="52" spans="1:11" ht="13" x14ac:dyDescent="0.3">
      <c r="A52" s="35" t="s">
        <v>51</v>
      </c>
      <c r="B52" s="37">
        <v>4338</v>
      </c>
      <c r="C52" s="37"/>
      <c r="D52" s="37">
        <v>33</v>
      </c>
      <c r="E52" s="67">
        <v>38.035961272475795</v>
      </c>
      <c r="F52" s="37">
        <v>4</v>
      </c>
      <c r="G52" s="37">
        <v>37</v>
      </c>
      <c r="H52" s="37">
        <v>7922</v>
      </c>
      <c r="I52" s="114">
        <v>494</v>
      </c>
      <c r="J52" s="114">
        <v>132</v>
      </c>
      <c r="K52" s="213">
        <v>626</v>
      </c>
    </row>
    <row r="53" spans="1:11" ht="13" x14ac:dyDescent="0.3">
      <c r="A53" s="35" t="s">
        <v>52</v>
      </c>
      <c r="B53" s="37">
        <v>43482</v>
      </c>
      <c r="C53" s="37"/>
      <c r="D53" s="37">
        <v>40</v>
      </c>
      <c r="E53" s="67">
        <v>4.5996044340186746</v>
      </c>
      <c r="F53" s="37">
        <v>8</v>
      </c>
      <c r="G53" s="37">
        <v>48</v>
      </c>
      <c r="H53" s="37">
        <v>34654</v>
      </c>
      <c r="I53" s="113">
        <v>3982</v>
      </c>
      <c r="J53" s="114">
        <v>3442</v>
      </c>
      <c r="K53" s="213">
        <v>7424</v>
      </c>
    </row>
    <row r="54" spans="1:11" ht="13" x14ac:dyDescent="0.3">
      <c r="A54" s="35" t="s">
        <v>53</v>
      </c>
      <c r="B54" s="37">
        <v>52617</v>
      </c>
      <c r="C54" s="37"/>
      <c r="D54" s="37">
        <v>72</v>
      </c>
      <c r="E54" s="67">
        <v>6.8418952049717765</v>
      </c>
      <c r="F54" s="37">
        <v>77</v>
      </c>
      <c r="G54" s="37">
        <v>149</v>
      </c>
      <c r="H54" s="37">
        <v>64612</v>
      </c>
      <c r="I54" s="114">
        <v>6216</v>
      </c>
      <c r="J54" s="114">
        <v>5137</v>
      </c>
      <c r="K54" s="213">
        <v>11353</v>
      </c>
    </row>
    <row r="55" spans="1:11" ht="13" x14ac:dyDescent="0.3">
      <c r="A55" s="35" t="s">
        <v>257</v>
      </c>
      <c r="B55" s="37">
        <v>21752</v>
      </c>
      <c r="C55" s="37"/>
      <c r="D55" s="37">
        <v>16</v>
      </c>
      <c r="E55" s="67">
        <v>3.6778227289444652</v>
      </c>
      <c r="F55" s="37">
        <v>14</v>
      </c>
      <c r="G55" s="37">
        <v>30</v>
      </c>
      <c r="H55" s="37">
        <v>12404</v>
      </c>
      <c r="I55" s="114">
        <v>756</v>
      </c>
      <c r="J55" s="114">
        <v>0</v>
      </c>
      <c r="K55" s="213">
        <v>756</v>
      </c>
    </row>
    <row r="56" spans="1:11" ht="13" x14ac:dyDescent="0.3">
      <c r="A56" s="35" t="s">
        <v>54</v>
      </c>
      <c r="B56" s="37">
        <v>43761</v>
      </c>
      <c r="C56" s="37"/>
      <c r="D56" s="37">
        <v>64</v>
      </c>
      <c r="E56" s="67">
        <v>7.3124471561435982</v>
      </c>
      <c r="F56" s="37">
        <v>43</v>
      </c>
      <c r="G56" s="37">
        <v>107</v>
      </c>
      <c r="H56" s="37">
        <v>63091</v>
      </c>
      <c r="I56" s="114">
        <v>307640</v>
      </c>
      <c r="J56" s="114">
        <v>67541</v>
      </c>
      <c r="K56" s="213">
        <v>375181</v>
      </c>
    </row>
    <row r="57" spans="1:11" ht="13" x14ac:dyDescent="0.3">
      <c r="A57" s="35" t="s">
        <v>55</v>
      </c>
      <c r="B57" s="37">
        <v>52936</v>
      </c>
      <c r="C57" s="37"/>
      <c r="D57" s="37">
        <v>19</v>
      </c>
      <c r="E57" s="67">
        <v>1.7946199183920206</v>
      </c>
      <c r="F57" s="37">
        <v>18</v>
      </c>
      <c r="G57" s="37">
        <v>37</v>
      </c>
      <c r="H57" s="37">
        <v>23318</v>
      </c>
      <c r="I57" s="114">
        <v>1242</v>
      </c>
      <c r="J57" s="114">
        <v>755</v>
      </c>
      <c r="K57" s="213">
        <v>1997</v>
      </c>
    </row>
    <row r="58" spans="1:11" ht="13" x14ac:dyDescent="0.3">
      <c r="A58" s="35" t="s">
        <v>56</v>
      </c>
      <c r="B58" s="37">
        <v>53543</v>
      </c>
      <c r="C58" s="37"/>
      <c r="D58" s="37">
        <v>64</v>
      </c>
      <c r="E58" s="67">
        <v>5.9765048652484918</v>
      </c>
      <c r="F58" s="37">
        <v>35</v>
      </c>
      <c r="G58" s="37">
        <v>99</v>
      </c>
      <c r="H58" s="37">
        <v>33360</v>
      </c>
      <c r="I58" s="114">
        <v>1158</v>
      </c>
      <c r="J58" s="114">
        <v>1052</v>
      </c>
      <c r="K58" s="213">
        <v>2210</v>
      </c>
    </row>
    <row r="59" spans="1:11" ht="13" x14ac:dyDescent="0.3">
      <c r="A59" s="35" t="s">
        <v>57</v>
      </c>
      <c r="B59" s="37">
        <v>242333</v>
      </c>
      <c r="C59" s="37"/>
      <c r="D59" s="37">
        <v>201</v>
      </c>
      <c r="E59" s="67">
        <v>4.1471858970920179</v>
      </c>
      <c r="F59" s="37">
        <v>203</v>
      </c>
      <c r="G59" s="37">
        <v>404</v>
      </c>
      <c r="H59" s="37">
        <v>181401</v>
      </c>
      <c r="I59" s="114">
        <v>48349</v>
      </c>
      <c r="J59" s="114">
        <v>28570</v>
      </c>
      <c r="K59" s="213">
        <v>76919</v>
      </c>
    </row>
    <row r="60" spans="1:11" ht="13" x14ac:dyDescent="0.3">
      <c r="A60" s="35" t="s">
        <v>58</v>
      </c>
      <c r="B60" s="37">
        <v>125412</v>
      </c>
      <c r="C60" s="37"/>
      <c r="D60" s="37">
        <v>50</v>
      </c>
      <c r="E60" s="67">
        <v>1.9934296558543041</v>
      </c>
      <c r="F60" s="37">
        <v>38</v>
      </c>
      <c r="G60" s="37">
        <v>88</v>
      </c>
      <c r="H60" s="37">
        <v>91115</v>
      </c>
      <c r="I60" s="114">
        <v>11498</v>
      </c>
      <c r="J60" s="114">
        <v>82452</v>
      </c>
      <c r="K60" s="213">
        <v>93950</v>
      </c>
    </row>
    <row r="61" spans="1:11" ht="13" x14ac:dyDescent="0.3">
      <c r="A61" s="35" t="s">
        <v>258</v>
      </c>
      <c r="B61" s="37">
        <v>4908</v>
      </c>
      <c r="C61" s="37"/>
      <c r="D61" s="37">
        <v>7</v>
      </c>
      <c r="E61" s="67">
        <v>7.1312143439282805</v>
      </c>
      <c r="F61" s="37">
        <v>6</v>
      </c>
      <c r="G61" s="37">
        <v>13</v>
      </c>
      <c r="H61" s="37">
        <v>7452</v>
      </c>
      <c r="I61" s="113">
        <v>32</v>
      </c>
      <c r="J61" s="114">
        <v>0</v>
      </c>
      <c r="K61" s="213">
        <v>32</v>
      </c>
    </row>
    <row r="62" spans="1:11" ht="13" x14ac:dyDescent="0.3">
      <c r="A62" s="35" t="s">
        <v>259</v>
      </c>
      <c r="B62" s="37">
        <v>112749</v>
      </c>
      <c r="C62" s="37"/>
      <c r="D62" s="37">
        <v>157</v>
      </c>
      <c r="E62" s="67">
        <v>6.9623677371861392</v>
      </c>
      <c r="F62" s="37">
        <v>84</v>
      </c>
      <c r="G62" s="37">
        <v>241</v>
      </c>
      <c r="H62" s="37">
        <v>111649</v>
      </c>
      <c r="I62" s="114">
        <v>23567</v>
      </c>
      <c r="J62" s="114">
        <v>53468</v>
      </c>
      <c r="K62" s="213">
        <v>77035</v>
      </c>
    </row>
    <row r="63" spans="1:11" ht="13" x14ac:dyDescent="0.3">
      <c r="A63" s="35" t="s">
        <v>59</v>
      </c>
      <c r="B63" s="37">
        <v>22344</v>
      </c>
      <c r="C63" s="37"/>
      <c r="D63" s="37">
        <v>18</v>
      </c>
      <c r="E63" s="67">
        <v>4.0279269602577878</v>
      </c>
      <c r="F63" s="37">
        <v>13</v>
      </c>
      <c r="G63" s="37">
        <v>31</v>
      </c>
      <c r="H63" s="37">
        <v>9906</v>
      </c>
      <c r="I63" s="114">
        <v>365</v>
      </c>
      <c r="J63" s="114">
        <v>0</v>
      </c>
      <c r="K63" s="213">
        <v>365</v>
      </c>
    </row>
    <row r="64" spans="1:11" ht="13" x14ac:dyDescent="0.3">
      <c r="A64" s="35" t="s">
        <v>66</v>
      </c>
      <c r="B64" s="37">
        <v>59253</v>
      </c>
      <c r="C64" s="37"/>
      <c r="D64" s="37">
        <v>60</v>
      </c>
      <c r="E64" s="67">
        <v>5.0630347830489599</v>
      </c>
      <c r="F64" s="37">
        <v>26</v>
      </c>
      <c r="G64" s="37">
        <v>86</v>
      </c>
      <c r="H64" s="37">
        <v>52685</v>
      </c>
      <c r="I64" s="114">
        <v>14413</v>
      </c>
      <c r="J64" s="114">
        <v>25617</v>
      </c>
      <c r="K64" s="213">
        <v>40030</v>
      </c>
    </row>
    <row r="65" spans="1:11" ht="13" x14ac:dyDescent="0.3">
      <c r="A65" s="40" t="s">
        <v>260</v>
      </c>
      <c r="B65" s="37">
        <v>52606</v>
      </c>
      <c r="C65" s="37"/>
      <c r="D65" s="37">
        <v>52</v>
      </c>
      <c r="E65" s="67">
        <v>4.942402007375585</v>
      </c>
      <c r="F65" s="37">
        <v>21</v>
      </c>
      <c r="G65" s="37">
        <v>73</v>
      </c>
      <c r="H65" s="37">
        <v>26775</v>
      </c>
      <c r="I65" s="114">
        <v>3045</v>
      </c>
      <c r="J65" s="114">
        <v>322265</v>
      </c>
      <c r="K65" s="213">
        <v>325310</v>
      </c>
    </row>
    <row r="66" spans="1:11" ht="13" x14ac:dyDescent="0.3">
      <c r="A66" s="35" t="s">
        <v>60</v>
      </c>
      <c r="B66" s="37">
        <v>959</v>
      </c>
      <c r="C66" s="37"/>
      <c r="D66" s="37">
        <v>11</v>
      </c>
      <c r="E66" s="67">
        <v>57.35140771637122</v>
      </c>
      <c r="F66" s="37">
        <v>5</v>
      </c>
      <c r="G66" s="37">
        <v>16</v>
      </c>
      <c r="H66" s="37">
        <v>650</v>
      </c>
      <c r="I66" s="114">
        <v>66</v>
      </c>
      <c r="J66" s="114">
        <v>0</v>
      </c>
      <c r="K66" s="213">
        <v>66</v>
      </c>
    </row>
    <row r="67" spans="1:11" ht="13" x14ac:dyDescent="0.3">
      <c r="A67" s="35" t="s">
        <v>261</v>
      </c>
      <c r="B67" s="37">
        <v>46419</v>
      </c>
      <c r="C67" s="37"/>
      <c r="D67" s="37">
        <v>37</v>
      </c>
      <c r="E67" s="67">
        <v>3.9854369977810808</v>
      </c>
      <c r="F67" s="37">
        <v>16</v>
      </c>
      <c r="G67" s="37">
        <v>53</v>
      </c>
      <c r="H67" s="37">
        <v>46230</v>
      </c>
      <c r="I67" s="114">
        <v>789</v>
      </c>
      <c r="J67" s="114">
        <v>10233</v>
      </c>
      <c r="K67" s="213">
        <v>11022</v>
      </c>
    </row>
    <row r="68" spans="1:11" ht="13" x14ac:dyDescent="0.3">
      <c r="A68" s="35" t="s">
        <v>262</v>
      </c>
      <c r="B68" s="37">
        <v>40678</v>
      </c>
      <c r="C68" s="37"/>
      <c r="D68" s="37">
        <v>83</v>
      </c>
      <c r="E68" s="67">
        <v>10.202074831604307</v>
      </c>
      <c r="F68" s="37">
        <v>42</v>
      </c>
      <c r="G68" s="37">
        <v>125</v>
      </c>
      <c r="H68" s="37">
        <v>67653</v>
      </c>
      <c r="I68" s="114">
        <v>1644</v>
      </c>
      <c r="J68" s="114">
        <v>14966</v>
      </c>
      <c r="K68" s="213">
        <v>16610</v>
      </c>
    </row>
    <row r="69" spans="1:11" ht="13" x14ac:dyDescent="0.3">
      <c r="A69" s="35" t="s">
        <v>263</v>
      </c>
      <c r="B69" s="37">
        <v>24573</v>
      </c>
      <c r="C69" s="37"/>
      <c r="D69" s="37">
        <v>24</v>
      </c>
      <c r="E69" s="67">
        <v>4.8834086192162127</v>
      </c>
      <c r="F69" s="37">
        <v>30</v>
      </c>
      <c r="G69" s="37">
        <v>54</v>
      </c>
      <c r="H69" s="37">
        <v>18844</v>
      </c>
      <c r="I69" s="114">
        <v>3010</v>
      </c>
      <c r="J69" s="114">
        <v>7914</v>
      </c>
      <c r="K69" s="213">
        <v>10924</v>
      </c>
    </row>
    <row r="70" spans="1:11" ht="13" x14ac:dyDescent="0.3">
      <c r="A70" s="35" t="s">
        <v>264</v>
      </c>
      <c r="B70" s="37">
        <v>11465</v>
      </c>
      <c r="C70" s="37"/>
      <c r="D70" s="37">
        <v>22</v>
      </c>
      <c r="E70" s="67">
        <v>9.5944177932839079</v>
      </c>
      <c r="F70" s="37">
        <v>8</v>
      </c>
      <c r="G70" s="37">
        <v>30</v>
      </c>
      <c r="H70" s="37">
        <v>6719</v>
      </c>
      <c r="I70" s="114">
        <v>238</v>
      </c>
      <c r="J70" s="114">
        <v>353</v>
      </c>
      <c r="K70" s="213">
        <v>591</v>
      </c>
    </row>
    <row r="71" spans="1:11" ht="13" x14ac:dyDescent="0.3">
      <c r="A71" s="35" t="s">
        <v>61</v>
      </c>
      <c r="B71" s="37">
        <v>15444</v>
      </c>
      <c r="C71" s="37"/>
      <c r="D71" s="37">
        <v>10</v>
      </c>
      <c r="E71" s="67">
        <v>3.2375032375032373</v>
      </c>
      <c r="F71" s="37">
        <v>7</v>
      </c>
      <c r="G71" s="37">
        <v>17</v>
      </c>
      <c r="H71" s="37">
        <v>11082</v>
      </c>
      <c r="I71" s="114">
        <v>10537</v>
      </c>
      <c r="J71" s="114">
        <v>5453</v>
      </c>
      <c r="K71" s="213">
        <v>15990</v>
      </c>
    </row>
    <row r="72" spans="1:11" ht="13" x14ac:dyDescent="0.3">
      <c r="A72" s="46" t="s">
        <v>265</v>
      </c>
      <c r="B72" s="37">
        <v>14813</v>
      </c>
      <c r="C72" s="37"/>
      <c r="D72" s="37">
        <v>21</v>
      </c>
      <c r="E72" s="67">
        <v>7.088368325119828</v>
      </c>
      <c r="F72" s="37">
        <v>10</v>
      </c>
      <c r="G72" s="37">
        <v>31</v>
      </c>
      <c r="H72" s="37">
        <v>9233</v>
      </c>
      <c r="I72" s="254">
        <v>31090</v>
      </c>
      <c r="J72" s="114">
        <v>2500</v>
      </c>
      <c r="K72" s="213">
        <v>33590</v>
      </c>
    </row>
    <row r="73" spans="1:11" ht="13" x14ac:dyDescent="0.3">
      <c r="A73" s="41" t="s">
        <v>62</v>
      </c>
      <c r="B73" s="44">
        <v>4647844</v>
      </c>
      <c r="C73" s="44" t="s">
        <v>224</v>
      </c>
      <c r="D73" s="44">
        <v>5198</v>
      </c>
      <c r="E73" s="232">
        <v>5.5918400015146803</v>
      </c>
      <c r="F73" s="44">
        <v>2897</v>
      </c>
      <c r="G73" s="44">
        <v>8095</v>
      </c>
      <c r="H73" s="44">
        <v>6504855</v>
      </c>
      <c r="I73" s="44">
        <v>1732352</v>
      </c>
      <c r="J73" s="44">
        <v>6186471</v>
      </c>
      <c r="K73" s="145">
        <v>7918823</v>
      </c>
    </row>
    <row r="74" spans="1:11" ht="13" x14ac:dyDescent="0.3">
      <c r="C74" s="29" t="s">
        <v>225</v>
      </c>
    </row>
    <row r="76" spans="1:11" x14ac:dyDescent="0.25">
      <c r="F76" s="45"/>
      <c r="K76" s="217"/>
    </row>
  </sheetData>
  <mergeCells count="6">
    <mergeCell ref="D3:G3"/>
    <mergeCell ref="H3:K3"/>
    <mergeCell ref="A1:K2"/>
    <mergeCell ref="A3:A4"/>
    <mergeCell ref="B3:B4"/>
    <mergeCell ref="C3:C4"/>
  </mergeCells>
  <phoneticPr fontId="0" type="noConversion"/>
  <printOptions horizontalCentered="1" verticalCentered="1" gridLines="1"/>
  <pageMargins left="0.75" right="0.75" top="0.75" bottom="0.69" header="0.5" footer="0.5"/>
  <pageSetup scale="87" orientation="landscape" r:id="rId1"/>
  <headerFooter alignWithMargins="0">
    <oddFooter>&amp;C&amp;"Garamond,Regular"&amp;P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5"/>
  <sheetViews>
    <sheetView zoomScaleNormal="100" workbookViewId="0">
      <pane xSplit="1" ySplit="4" topLeftCell="B63" activePane="bottomRight" state="frozen"/>
      <selection pane="topRight" activeCell="B1" sqref="B1"/>
      <selection pane="bottomLeft" activeCell="A5" sqref="A5"/>
      <selection pane="bottomRight" activeCell="A76" sqref="A76:XFD82"/>
    </sheetView>
  </sheetViews>
  <sheetFormatPr defaultColWidth="9.1796875" defaultRowHeight="12.5" x14ac:dyDescent="0.25"/>
  <cols>
    <col min="1" max="1" width="29.26953125" style="31" customWidth="1"/>
    <col min="2" max="2" width="9.7265625" style="31" customWidth="1"/>
    <col min="3" max="3" width="1.81640625" bestFit="1" customWidth="1"/>
    <col min="4" max="4" width="8.1796875" style="31" customWidth="1"/>
    <col min="5" max="5" width="9" style="31" customWidth="1"/>
    <col min="6" max="6" width="9.1796875" style="31"/>
    <col min="7" max="7" width="9.1796875" style="31" bestFit="1"/>
    <col min="8" max="8" width="9.1796875" style="31"/>
    <col min="9" max="9" width="9.1796875" style="31" bestFit="1"/>
    <col min="10" max="10" width="8" style="31" bestFit="1" customWidth="1"/>
    <col min="11" max="11" width="9.1796875" style="214" bestFit="1"/>
    <col min="12" max="16384" width="9.1796875" style="31"/>
  </cols>
  <sheetData>
    <row r="1" spans="1:11" x14ac:dyDescent="0.25">
      <c r="A1" s="307" t="s">
        <v>111</v>
      </c>
      <c r="B1" s="308"/>
      <c r="C1" s="308"/>
      <c r="D1" s="308"/>
      <c r="E1" s="308"/>
      <c r="F1" s="308"/>
      <c r="G1" s="308"/>
      <c r="H1" s="308"/>
      <c r="I1" s="308"/>
      <c r="J1" s="308"/>
      <c r="K1" s="337"/>
    </row>
    <row r="2" spans="1:11" x14ac:dyDescent="0.2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38"/>
    </row>
    <row r="3" spans="1:11" s="63" customFormat="1" ht="13" x14ac:dyDescent="0.3">
      <c r="A3" s="339" t="s">
        <v>23</v>
      </c>
      <c r="B3" s="340" t="s">
        <v>2</v>
      </c>
      <c r="C3" s="329"/>
      <c r="D3" s="341" t="s">
        <v>112</v>
      </c>
      <c r="E3" s="341"/>
      <c r="F3" s="341" t="s">
        <v>113</v>
      </c>
      <c r="G3" s="341"/>
      <c r="H3" s="341" t="s">
        <v>114</v>
      </c>
      <c r="I3" s="341"/>
      <c r="J3" s="341" t="s">
        <v>16</v>
      </c>
      <c r="K3" s="342"/>
    </row>
    <row r="4" spans="1:11" s="68" customFormat="1" ht="26" x14ac:dyDescent="0.3">
      <c r="A4" s="328"/>
      <c r="B4" s="330"/>
      <c r="C4" s="331"/>
      <c r="D4" s="56" t="s">
        <v>115</v>
      </c>
      <c r="E4" s="56" t="s">
        <v>116</v>
      </c>
      <c r="F4" s="56" t="s">
        <v>115</v>
      </c>
      <c r="G4" s="56" t="s">
        <v>116</v>
      </c>
      <c r="H4" s="56" t="s">
        <v>115</v>
      </c>
      <c r="I4" s="56" t="s">
        <v>116</v>
      </c>
      <c r="J4" s="56" t="s">
        <v>115</v>
      </c>
      <c r="K4" s="127" t="s">
        <v>116</v>
      </c>
    </row>
    <row r="5" spans="1:11" ht="13" x14ac:dyDescent="0.3">
      <c r="A5" s="35" t="s">
        <v>233</v>
      </c>
      <c r="B5" s="37">
        <v>62204</v>
      </c>
      <c r="C5" s="37"/>
      <c r="D5" s="37">
        <v>116</v>
      </c>
      <c r="E5" s="37">
        <v>7060</v>
      </c>
      <c r="F5" s="37">
        <v>13</v>
      </c>
      <c r="G5" s="37">
        <v>519</v>
      </c>
      <c r="H5" s="37">
        <v>24</v>
      </c>
      <c r="I5" s="37">
        <v>1799</v>
      </c>
      <c r="J5" s="37">
        <v>153</v>
      </c>
      <c r="K5" s="131">
        <v>9378</v>
      </c>
    </row>
    <row r="6" spans="1:11" ht="13" x14ac:dyDescent="0.3">
      <c r="A6" s="35" t="s">
        <v>31</v>
      </c>
      <c r="B6" s="37">
        <v>25537</v>
      </c>
      <c r="C6" s="37"/>
      <c r="D6" s="37">
        <v>92</v>
      </c>
      <c r="E6" s="37">
        <v>1912</v>
      </c>
      <c r="F6" s="37">
        <v>33</v>
      </c>
      <c r="G6" s="37">
        <v>303</v>
      </c>
      <c r="H6" s="37">
        <v>46</v>
      </c>
      <c r="I6" s="37">
        <v>559</v>
      </c>
      <c r="J6" s="37">
        <v>171</v>
      </c>
      <c r="K6" s="131">
        <v>2774</v>
      </c>
    </row>
    <row r="7" spans="1:11" ht="13" x14ac:dyDescent="0.3">
      <c r="A7" s="35" t="s">
        <v>234</v>
      </c>
      <c r="B7" s="37">
        <v>114393</v>
      </c>
      <c r="C7" s="37"/>
      <c r="D7" s="37">
        <v>966</v>
      </c>
      <c r="E7" s="37">
        <v>62234</v>
      </c>
      <c r="F7" s="37">
        <v>141</v>
      </c>
      <c r="G7" s="37">
        <v>6662</v>
      </c>
      <c r="H7" s="37">
        <v>287</v>
      </c>
      <c r="I7" s="37">
        <v>2795</v>
      </c>
      <c r="J7" s="37">
        <v>1394</v>
      </c>
      <c r="K7" s="131">
        <v>71691</v>
      </c>
    </row>
    <row r="8" spans="1:11" ht="13" x14ac:dyDescent="0.3">
      <c r="A8" s="35" t="s">
        <v>235</v>
      </c>
      <c r="B8" s="37">
        <v>23187</v>
      </c>
      <c r="C8" s="37"/>
      <c r="D8" s="37">
        <v>222</v>
      </c>
      <c r="E8" s="37">
        <v>5246</v>
      </c>
      <c r="F8" s="37">
        <v>85</v>
      </c>
      <c r="G8" s="37">
        <v>1158</v>
      </c>
      <c r="H8" s="37">
        <v>87</v>
      </c>
      <c r="I8" s="37">
        <v>1158</v>
      </c>
      <c r="J8" s="37">
        <v>394</v>
      </c>
      <c r="K8" s="131">
        <v>7562</v>
      </c>
    </row>
    <row r="9" spans="1:11" ht="13" x14ac:dyDescent="0.3">
      <c r="A9" s="35" t="s">
        <v>32</v>
      </c>
      <c r="B9" s="37">
        <v>30603</v>
      </c>
      <c r="C9" s="37"/>
      <c r="D9" s="37">
        <v>69</v>
      </c>
      <c r="E9" s="37">
        <v>1354</v>
      </c>
      <c r="F9" s="37">
        <v>4</v>
      </c>
      <c r="G9" s="37">
        <v>1130</v>
      </c>
      <c r="H9" s="37">
        <v>28</v>
      </c>
      <c r="I9" s="37">
        <v>537</v>
      </c>
      <c r="J9" s="37">
        <v>101</v>
      </c>
      <c r="K9" s="131">
        <v>3021</v>
      </c>
    </row>
    <row r="10" spans="1:11" ht="13" x14ac:dyDescent="0.3">
      <c r="A10" s="35" t="s">
        <v>236</v>
      </c>
      <c r="B10" s="37">
        <v>41299</v>
      </c>
      <c r="C10" s="37"/>
      <c r="D10" s="37">
        <v>18</v>
      </c>
      <c r="E10" s="37">
        <v>416</v>
      </c>
      <c r="F10" s="37">
        <v>0</v>
      </c>
      <c r="G10" s="37">
        <v>0</v>
      </c>
      <c r="H10" s="37">
        <v>3</v>
      </c>
      <c r="I10" s="37">
        <v>53</v>
      </c>
      <c r="J10" s="37">
        <v>21</v>
      </c>
      <c r="K10" s="131">
        <v>469</v>
      </c>
    </row>
    <row r="11" spans="1:11" ht="13" x14ac:dyDescent="0.3">
      <c r="A11" s="35" t="s">
        <v>237</v>
      </c>
      <c r="B11" s="37">
        <v>36167</v>
      </c>
      <c r="C11" s="37"/>
      <c r="D11" s="37">
        <v>174</v>
      </c>
      <c r="E11" s="37">
        <v>4598</v>
      </c>
      <c r="F11" s="37">
        <v>70</v>
      </c>
      <c r="G11" s="37">
        <v>781</v>
      </c>
      <c r="H11" s="37">
        <v>130</v>
      </c>
      <c r="I11" s="37">
        <v>924</v>
      </c>
      <c r="J11" s="37">
        <v>374</v>
      </c>
      <c r="K11" s="131">
        <v>6303</v>
      </c>
    </row>
    <row r="12" spans="1:11" ht="13" x14ac:dyDescent="0.3">
      <c r="A12" s="35" t="s">
        <v>33</v>
      </c>
      <c r="B12" s="37">
        <v>13981</v>
      </c>
      <c r="C12" s="37"/>
      <c r="D12" s="37">
        <v>113</v>
      </c>
      <c r="E12" s="37">
        <v>3186</v>
      </c>
      <c r="F12" s="37">
        <v>0</v>
      </c>
      <c r="G12" s="37">
        <v>0</v>
      </c>
      <c r="H12" s="37">
        <v>312</v>
      </c>
      <c r="I12" s="37">
        <v>3980</v>
      </c>
      <c r="J12" s="37">
        <v>425</v>
      </c>
      <c r="K12" s="131">
        <v>7166</v>
      </c>
    </row>
    <row r="13" spans="1:11" ht="13" x14ac:dyDescent="0.3">
      <c r="A13" s="35" t="s">
        <v>238</v>
      </c>
      <c r="B13" s="37">
        <v>123823</v>
      </c>
      <c r="C13" s="37"/>
      <c r="D13" s="37">
        <v>643</v>
      </c>
      <c r="E13" s="37">
        <v>10388</v>
      </c>
      <c r="F13" s="37">
        <v>88</v>
      </c>
      <c r="G13" s="37">
        <v>1088</v>
      </c>
      <c r="H13" s="37">
        <v>161</v>
      </c>
      <c r="I13" s="37">
        <v>3502</v>
      </c>
      <c r="J13" s="37">
        <v>892</v>
      </c>
      <c r="K13" s="131">
        <v>14978</v>
      </c>
    </row>
    <row r="14" spans="1:11" ht="13" x14ac:dyDescent="0.3">
      <c r="A14" s="35" t="s">
        <v>34</v>
      </c>
      <c r="B14" s="37">
        <v>195296</v>
      </c>
      <c r="C14" s="37"/>
      <c r="D14" s="37">
        <v>2705</v>
      </c>
      <c r="E14" s="37">
        <v>75817</v>
      </c>
      <c r="F14" s="37">
        <v>571</v>
      </c>
      <c r="G14" s="37">
        <v>11301</v>
      </c>
      <c r="H14" s="37">
        <v>1568</v>
      </c>
      <c r="I14" s="37">
        <v>34597</v>
      </c>
      <c r="J14" s="37">
        <v>4844</v>
      </c>
      <c r="K14" s="131">
        <v>121715</v>
      </c>
    </row>
    <row r="15" spans="1:11" ht="13" x14ac:dyDescent="0.3">
      <c r="A15" s="35" t="s">
        <v>35</v>
      </c>
      <c r="B15" s="37">
        <v>9989</v>
      </c>
      <c r="C15" s="37"/>
      <c r="D15" s="37">
        <v>179</v>
      </c>
      <c r="E15" s="37">
        <v>2828</v>
      </c>
      <c r="F15" s="37">
        <v>0</v>
      </c>
      <c r="G15" s="37">
        <v>0</v>
      </c>
      <c r="H15" s="37">
        <v>0</v>
      </c>
      <c r="I15" s="37">
        <v>0</v>
      </c>
      <c r="J15" s="37">
        <v>179</v>
      </c>
      <c r="K15" s="131">
        <v>2828</v>
      </c>
    </row>
    <row r="16" spans="1:11" ht="13" x14ac:dyDescent="0.3">
      <c r="A16" s="35" t="s">
        <v>36</v>
      </c>
      <c r="B16" s="37">
        <v>6744</v>
      </c>
      <c r="C16" s="37"/>
      <c r="D16" s="37">
        <v>577</v>
      </c>
      <c r="E16" s="37">
        <v>6358</v>
      </c>
      <c r="F16" s="37">
        <v>251</v>
      </c>
      <c r="G16" s="37">
        <v>1492</v>
      </c>
      <c r="H16" s="37">
        <v>469</v>
      </c>
      <c r="I16" s="37">
        <v>3303</v>
      </c>
      <c r="J16" s="37">
        <v>1297</v>
      </c>
      <c r="K16" s="131">
        <v>11153</v>
      </c>
    </row>
    <row r="17" spans="1:11" ht="13" x14ac:dyDescent="0.3">
      <c r="A17" s="35" t="s">
        <v>239</v>
      </c>
      <c r="B17" s="37">
        <v>10238</v>
      </c>
      <c r="C17" s="37"/>
      <c r="D17" s="37">
        <v>12</v>
      </c>
      <c r="E17" s="37">
        <v>415</v>
      </c>
      <c r="F17" s="37">
        <v>0</v>
      </c>
      <c r="G17" s="37">
        <v>0</v>
      </c>
      <c r="H17" s="37">
        <v>0</v>
      </c>
      <c r="I17" s="37">
        <v>0</v>
      </c>
      <c r="J17" s="37">
        <v>12</v>
      </c>
      <c r="K17" s="131">
        <v>415</v>
      </c>
    </row>
    <row r="18" spans="1:11" ht="13" x14ac:dyDescent="0.3">
      <c r="A18" s="35" t="s">
        <v>240</v>
      </c>
      <c r="B18" s="37">
        <v>16650</v>
      </c>
      <c r="C18" s="37"/>
      <c r="D18" s="37">
        <v>15</v>
      </c>
      <c r="E18" s="37">
        <v>263</v>
      </c>
      <c r="F18" s="37">
        <v>0</v>
      </c>
      <c r="G18" s="37">
        <v>0</v>
      </c>
      <c r="H18" s="37">
        <v>7</v>
      </c>
      <c r="I18" s="37">
        <v>131</v>
      </c>
      <c r="J18" s="37">
        <v>22</v>
      </c>
      <c r="K18" s="131">
        <v>394</v>
      </c>
    </row>
    <row r="19" spans="1:11" ht="13" x14ac:dyDescent="0.3">
      <c r="A19" s="35" t="s">
        <v>241</v>
      </c>
      <c r="B19" s="37">
        <v>20442</v>
      </c>
      <c r="C19" s="37"/>
      <c r="D19" s="37">
        <v>200</v>
      </c>
      <c r="E19" s="37">
        <v>7787</v>
      </c>
      <c r="F19" s="37">
        <v>17</v>
      </c>
      <c r="G19" s="37">
        <v>726</v>
      </c>
      <c r="H19" s="37">
        <v>121</v>
      </c>
      <c r="I19" s="37">
        <v>2534</v>
      </c>
      <c r="J19" s="37">
        <v>338</v>
      </c>
      <c r="K19" s="131">
        <v>11047</v>
      </c>
    </row>
    <row r="20" spans="1:11" ht="13" x14ac:dyDescent="0.3">
      <c r="A20" s="35" t="s">
        <v>63</v>
      </c>
      <c r="B20" s="37">
        <v>27083</v>
      </c>
      <c r="C20" s="37"/>
      <c r="D20" s="37">
        <v>363</v>
      </c>
      <c r="E20" s="37">
        <v>20104</v>
      </c>
      <c r="F20" s="37">
        <v>120</v>
      </c>
      <c r="G20" s="37">
        <v>1969</v>
      </c>
      <c r="H20" s="37">
        <v>274</v>
      </c>
      <c r="I20" s="37">
        <v>3552</v>
      </c>
      <c r="J20" s="37">
        <v>757</v>
      </c>
      <c r="K20" s="131">
        <v>25625</v>
      </c>
    </row>
    <row r="21" spans="1:11" ht="13" x14ac:dyDescent="0.3">
      <c r="A21" s="35" t="s">
        <v>242</v>
      </c>
      <c r="B21" s="37">
        <v>445227</v>
      </c>
      <c r="C21" s="37"/>
      <c r="D21" s="37">
        <v>4266</v>
      </c>
      <c r="E21" s="37">
        <v>178436</v>
      </c>
      <c r="F21" s="37">
        <v>1662</v>
      </c>
      <c r="G21" s="37">
        <v>66211</v>
      </c>
      <c r="H21" s="37">
        <v>3291</v>
      </c>
      <c r="I21" s="37">
        <v>105646</v>
      </c>
      <c r="J21" s="37">
        <v>9219</v>
      </c>
      <c r="K21" s="131">
        <v>350293</v>
      </c>
    </row>
    <row r="22" spans="1:11" ht="13" x14ac:dyDescent="0.3">
      <c r="A22" s="35" t="s">
        <v>243</v>
      </c>
      <c r="B22" s="37">
        <v>7529</v>
      </c>
      <c r="C22" s="37"/>
      <c r="D22" s="37">
        <v>5</v>
      </c>
      <c r="E22" s="37">
        <v>840</v>
      </c>
      <c r="F22" s="37">
        <v>0</v>
      </c>
      <c r="G22" s="37">
        <v>0</v>
      </c>
      <c r="H22" s="37">
        <v>0</v>
      </c>
      <c r="I22" s="37">
        <v>0</v>
      </c>
      <c r="J22" s="37">
        <v>5</v>
      </c>
      <c r="K22" s="131">
        <v>840</v>
      </c>
    </row>
    <row r="23" spans="1:11" ht="13" x14ac:dyDescent="0.3">
      <c r="A23" s="35" t="s">
        <v>244</v>
      </c>
      <c r="B23" s="37">
        <v>33578</v>
      </c>
      <c r="C23" s="37"/>
      <c r="D23" s="37">
        <v>85</v>
      </c>
      <c r="E23" s="37">
        <v>3157</v>
      </c>
      <c r="F23" s="37">
        <v>0</v>
      </c>
      <c r="G23" s="37">
        <v>0</v>
      </c>
      <c r="H23" s="37">
        <v>13</v>
      </c>
      <c r="I23" s="37">
        <v>114</v>
      </c>
      <c r="J23" s="37">
        <v>98</v>
      </c>
      <c r="K23" s="131">
        <v>3271</v>
      </c>
    </row>
    <row r="24" spans="1:11" ht="13" x14ac:dyDescent="0.3">
      <c r="A24" s="35" t="s">
        <v>245</v>
      </c>
      <c r="B24" s="37">
        <v>20571</v>
      </c>
      <c r="C24" s="37"/>
      <c r="D24" s="37">
        <v>49</v>
      </c>
      <c r="E24" s="37">
        <v>2112</v>
      </c>
      <c r="F24" s="37">
        <v>6</v>
      </c>
      <c r="G24" s="37">
        <v>28</v>
      </c>
      <c r="H24" s="37">
        <v>14</v>
      </c>
      <c r="I24" s="37">
        <v>268</v>
      </c>
      <c r="J24" s="37">
        <v>69</v>
      </c>
      <c r="K24" s="131">
        <v>2408</v>
      </c>
    </row>
    <row r="25" spans="1:11" ht="13" x14ac:dyDescent="0.3">
      <c r="A25" s="35" t="s">
        <v>246</v>
      </c>
      <c r="B25" s="37">
        <v>22030</v>
      </c>
      <c r="C25" s="37"/>
      <c r="D25" s="37">
        <v>124</v>
      </c>
      <c r="E25" s="37">
        <v>3165</v>
      </c>
      <c r="F25" s="37">
        <v>20</v>
      </c>
      <c r="G25" s="37">
        <v>153</v>
      </c>
      <c r="H25" s="37">
        <v>54</v>
      </c>
      <c r="I25" s="37">
        <v>954</v>
      </c>
      <c r="J25" s="37">
        <v>198</v>
      </c>
      <c r="K25" s="131">
        <v>4272</v>
      </c>
    </row>
    <row r="26" spans="1:11" ht="13" x14ac:dyDescent="0.3">
      <c r="A26" s="35" t="s">
        <v>37</v>
      </c>
      <c r="B26" s="37">
        <v>73878</v>
      </c>
      <c r="C26" s="37"/>
      <c r="D26" s="37">
        <v>360</v>
      </c>
      <c r="E26" s="37">
        <v>9552</v>
      </c>
      <c r="F26" s="37">
        <v>18</v>
      </c>
      <c r="G26" s="37">
        <v>286</v>
      </c>
      <c r="H26" s="37">
        <v>197</v>
      </c>
      <c r="I26" s="37">
        <v>2441</v>
      </c>
      <c r="J26" s="37">
        <v>575</v>
      </c>
      <c r="K26" s="131">
        <v>12279</v>
      </c>
    </row>
    <row r="27" spans="1:11" ht="13" x14ac:dyDescent="0.3">
      <c r="A27" s="35" t="s">
        <v>247</v>
      </c>
      <c r="B27" s="37">
        <v>33367</v>
      </c>
      <c r="C27" s="37"/>
      <c r="D27" s="37">
        <v>521</v>
      </c>
      <c r="E27" s="37">
        <v>14067</v>
      </c>
      <c r="F27" s="37">
        <v>36</v>
      </c>
      <c r="G27" s="37">
        <v>636</v>
      </c>
      <c r="H27" s="37">
        <v>35</v>
      </c>
      <c r="I27" s="37">
        <v>551</v>
      </c>
      <c r="J27" s="37">
        <v>592</v>
      </c>
      <c r="K27" s="131">
        <v>15254</v>
      </c>
    </row>
    <row r="28" spans="1:11" ht="13" x14ac:dyDescent="0.3">
      <c r="A28" s="35" t="s">
        <v>38</v>
      </c>
      <c r="B28" s="37">
        <v>16112</v>
      </c>
      <c r="C28" s="37"/>
      <c r="D28" s="37">
        <v>1170</v>
      </c>
      <c r="E28" s="37">
        <v>30072</v>
      </c>
      <c r="F28" s="37">
        <v>20</v>
      </c>
      <c r="G28" s="37">
        <v>349</v>
      </c>
      <c r="H28" s="37">
        <v>217</v>
      </c>
      <c r="I28" s="37">
        <v>1974</v>
      </c>
      <c r="J28" s="37">
        <v>1407</v>
      </c>
      <c r="K28" s="131">
        <v>32395</v>
      </c>
    </row>
    <row r="29" spans="1:11" ht="13" x14ac:dyDescent="0.3">
      <c r="A29" s="35" t="s">
        <v>248</v>
      </c>
      <c r="B29" s="37">
        <v>31301</v>
      </c>
      <c r="C29" s="37"/>
      <c r="D29" s="37">
        <v>300</v>
      </c>
      <c r="E29" s="37">
        <v>5635</v>
      </c>
      <c r="F29" s="37">
        <v>10</v>
      </c>
      <c r="G29" s="37">
        <v>124</v>
      </c>
      <c r="H29" s="37">
        <v>88</v>
      </c>
      <c r="I29" s="37">
        <v>1844</v>
      </c>
      <c r="J29" s="37">
        <v>398</v>
      </c>
      <c r="K29" s="131">
        <v>7603</v>
      </c>
    </row>
    <row r="30" spans="1:11" ht="13" x14ac:dyDescent="0.3">
      <c r="A30" s="35" t="s">
        <v>39</v>
      </c>
      <c r="B30" s="37">
        <v>434767</v>
      </c>
      <c r="C30" s="37"/>
      <c r="D30" s="37">
        <v>1982</v>
      </c>
      <c r="E30" s="37">
        <v>47805</v>
      </c>
      <c r="F30" s="37">
        <v>381</v>
      </c>
      <c r="G30" s="37">
        <v>5911</v>
      </c>
      <c r="H30" s="37">
        <v>648</v>
      </c>
      <c r="I30" s="37">
        <v>12274</v>
      </c>
      <c r="J30" s="37">
        <v>3011</v>
      </c>
      <c r="K30" s="131">
        <v>65990</v>
      </c>
    </row>
    <row r="31" spans="1:11" ht="13" x14ac:dyDescent="0.3">
      <c r="A31" s="35" t="s">
        <v>249</v>
      </c>
      <c r="B31" s="37">
        <v>10252</v>
      </c>
      <c r="C31" s="37"/>
      <c r="D31" s="37">
        <v>12</v>
      </c>
      <c r="E31" s="37">
        <v>261</v>
      </c>
      <c r="F31" s="37">
        <v>0</v>
      </c>
      <c r="G31" s="37">
        <v>0</v>
      </c>
      <c r="H31" s="37">
        <v>0</v>
      </c>
      <c r="I31" s="37">
        <v>0</v>
      </c>
      <c r="J31" s="37">
        <v>12</v>
      </c>
      <c r="K31" s="131">
        <v>261</v>
      </c>
    </row>
    <row r="32" spans="1:11" ht="13" x14ac:dyDescent="0.3">
      <c r="A32" s="35" t="s">
        <v>64</v>
      </c>
      <c r="B32" s="37">
        <v>1210</v>
      </c>
      <c r="C32" s="37"/>
      <c r="D32" s="37">
        <v>7</v>
      </c>
      <c r="E32" s="37">
        <v>300</v>
      </c>
      <c r="F32" s="37">
        <v>0</v>
      </c>
      <c r="G32" s="37">
        <v>0</v>
      </c>
      <c r="H32" s="37">
        <v>0</v>
      </c>
      <c r="I32" s="37">
        <v>0</v>
      </c>
      <c r="J32" s="37">
        <v>7</v>
      </c>
      <c r="K32" s="131">
        <v>300</v>
      </c>
    </row>
    <row r="33" spans="1:11" ht="13" x14ac:dyDescent="0.3">
      <c r="A33" s="35" t="s">
        <v>40</v>
      </c>
      <c r="B33" s="37">
        <v>230845</v>
      </c>
      <c r="C33" s="37"/>
      <c r="D33" s="37">
        <v>807</v>
      </c>
      <c r="E33" s="37">
        <v>26956</v>
      </c>
      <c r="F33" s="37">
        <v>148</v>
      </c>
      <c r="G33" s="37">
        <v>2100</v>
      </c>
      <c r="H33" s="37">
        <v>342</v>
      </c>
      <c r="I33" s="37">
        <v>6860</v>
      </c>
      <c r="J33" s="37">
        <v>1297</v>
      </c>
      <c r="K33" s="131">
        <v>35916</v>
      </c>
    </row>
    <row r="34" spans="1:11" ht="13" x14ac:dyDescent="0.3">
      <c r="A34" s="35" t="s">
        <v>41</v>
      </c>
      <c r="B34" s="37">
        <v>97141</v>
      </c>
      <c r="C34" s="37"/>
      <c r="D34" s="37">
        <v>2651</v>
      </c>
      <c r="E34" s="37">
        <v>44126</v>
      </c>
      <c r="F34" s="37">
        <v>791</v>
      </c>
      <c r="G34" s="37">
        <v>11376</v>
      </c>
      <c r="H34" s="37">
        <v>2903</v>
      </c>
      <c r="I34" s="37">
        <v>49908</v>
      </c>
      <c r="J34" s="37">
        <v>6345</v>
      </c>
      <c r="K34" s="131">
        <v>105410</v>
      </c>
    </row>
    <row r="35" spans="1:11" ht="13" x14ac:dyDescent="0.3">
      <c r="A35" s="35" t="s">
        <v>42</v>
      </c>
      <c r="B35" s="37">
        <v>14777</v>
      </c>
      <c r="C35" s="37"/>
      <c r="D35" s="37">
        <v>154</v>
      </c>
      <c r="E35" s="37">
        <v>4802</v>
      </c>
      <c r="F35" s="37">
        <v>0</v>
      </c>
      <c r="G35" s="37">
        <v>0</v>
      </c>
      <c r="H35" s="37">
        <v>0</v>
      </c>
      <c r="I35" s="37">
        <v>0</v>
      </c>
      <c r="J35" s="37">
        <v>154</v>
      </c>
      <c r="K35" s="131">
        <v>4802</v>
      </c>
    </row>
    <row r="36" spans="1:11" ht="13" x14ac:dyDescent="0.3">
      <c r="A36" s="35" t="s">
        <v>43</v>
      </c>
      <c r="B36" s="37">
        <v>47414</v>
      </c>
      <c r="C36" s="37"/>
      <c r="D36" s="37">
        <v>287</v>
      </c>
      <c r="E36" s="37">
        <v>7787</v>
      </c>
      <c r="F36" s="37">
        <v>44</v>
      </c>
      <c r="G36" s="37">
        <v>391</v>
      </c>
      <c r="H36" s="37">
        <v>149</v>
      </c>
      <c r="I36" s="37">
        <v>5822</v>
      </c>
      <c r="J36" s="37">
        <v>480</v>
      </c>
      <c r="K36" s="131">
        <v>14000</v>
      </c>
    </row>
    <row r="37" spans="1:11" ht="13" x14ac:dyDescent="0.3">
      <c r="A37" s="35" t="s">
        <v>250</v>
      </c>
      <c r="B37" s="37">
        <v>134053</v>
      </c>
      <c r="C37" s="37"/>
      <c r="D37" s="37">
        <v>508</v>
      </c>
      <c r="E37" s="37">
        <v>12338</v>
      </c>
      <c r="F37" s="37">
        <v>196</v>
      </c>
      <c r="G37" s="37">
        <v>3054</v>
      </c>
      <c r="H37" s="37">
        <v>539</v>
      </c>
      <c r="I37" s="37">
        <v>4269</v>
      </c>
      <c r="J37" s="37">
        <v>1243</v>
      </c>
      <c r="K37" s="131">
        <v>19661</v>
      </c>
    </row>
    <row r="38" spans="1:11" ht="13" x14ac:dyDescent="0.3">
      <c r="A38" s="35" t="s">
        <v>44</v>
      </c>
      <c r="B38" s="37">
        <v>11927</v>
      </c>
      <c r="C38" s="37"/>
      <c r="D38" s="37">
        <v>43</v>
      </c>
      <c r="E38" s="37">
        <v>2675</v>
      </c>
      <c r="F38" s="37">
        <v>4</v>
      </c>
      <c r="G38" s="37">
        <v>228</v>
      </c>
      <c r="H38" s="37">
        <v>6</v>
      </c>
      <c r="I38" s="37">
        <v>176</v>
      </c>
      <c r="J38" s="37">
        <v>53</v>
      </c>
      <c r="K38" s="131">
        <v>3079</v>
      </c>
    </row>
    <row r="39" spans="1:11" ht="13" x14ac:dyDescent="0.3">
      <c r="A39" s="35" t="s">
        <v>45</v>
      </c>
      <c r="B39" s="37">
        <v>27057</v>
      </c>
      <c r="C39" s="37"/>
      <c r="D39" s="37">
        <v>38</v>
      </c>
      <c r="E39" s="37">
        <v>1364</v>
      </c>
      <c r="F39" s="37">
        <v>0</v>
      </c>
      <c r="G39" s="37">
        <v>0</v>
      </c>
      <c r="H39" s="37">
        <v>16</v>
      </c>
      <c r="I39" s="37">
        <v>1285</v>
      </c>
      <c r="J39" s="37">
        <v>54</v>
      </c>
      <c r="K39" s="131">
        <v>2649</v>
      </c>
    </row>
    <row r="40" spans="1:11" ht="13" x14ac:dyDescent="0.3">
      <c r="A40" s="35" t="s">
        <v>46</v>
      </c>
      <c r="B40" s="37">
        <v>12122</v>
      </c>
      <c r="C40" s="37"/>
      <c r="D40" s="37">
        <v>10</v>
      </c>
      <c r="E40" s="37">
        <v>800</v>
      </c>
      <c r="F40" s="37">
        <v>0</v>
      </c>
      <c r="G40" s="37">
        <v>0</v>
      </c>
      <c r="H40" s="37">
        <v>18</v>
      </c>
      <c r="I40" s="37">
        <v>270</v>
      </c>
      <c r="J40" s="37">
        <v>28</v>
      </c>
      <c r="K40" s="131">
        <v>1070</v>
      </c>
    </row>
    <row r="41" spans="1:11" ht="13" x14ac:dyDescent="0.3">
      <c r="A41" s="35" t="s">
        <v>47</v>
      </c>
      <c r="B41" s="37">
        <v>39138</v>
      </c>
      <c r="C41" s="37"/>
      <c r="D41" s="37">
        <v>65</v>
      </c>
      <c r="E41" s="37">
        <v>5473</v>
      </c>
      <c r="F41" s="37">
        <v>8</v>
      </c>
      <c r="G41" s="37">
        <v>699</v>
      </c>
      <c r="H41" s="37">
        <v>3</v>
      </c>
      <c r="I41" s="37">
        <v>215</v>
      </c>
      <c r="J41" s="37">
        <v>76</v>
      </c>
      <c r="K41" s="131">
        <v>6387</v>
      </c>
    </row>
    <row r="42" spans="1:11" ht="13" x14ac:dyDescent="0.3">
      <c r="A42" s="35" t="s">
        <v>251</v>
      </c>
      <c r="B42" s="37">
        <v>378715</v>
      </c>
      <c r="C42" s="37"/>
      <c r="D42" s="37">
        <v>1674</v>
      </c>
      <c r="E42" s="37">
        <v>28050</v>
      </c>
      <c r="F42" s="37">
        <v>576</v>
      </c>
      <c r="G42" s="37">
        <v>5245</v>
      </c>
      <c r="H42" s="37">
        <v>850</v>
      </c>
      <c r="I42" s="37">
        <v>15166</v>
      </c>
      <c r="J42" s="37">
        <v>3100</v>
      </c>
      <c r="K42" s="131">
        <v>48461</v>
      </c>
    </row>
    <row r="43" spans="1:11" ht="13" x14ac:dyDescent="0.3">
      <c r="A43" s="35" t="s">
        <v>252</v>
      </c>
      <c r="B43" s="37">
        <v>76947</v>
      </c>
      <c r="C43" s="37"/>
      <c r="D43" s="37">
        <v>72</v>
      </c>
      <c r="E43" s="37">
        <v>5297</v>
      </c>
      <c r="F43" s="37">
        <v>2</v>
      </c>
      <c r="G43" s="37">
        <v>25</v>
      </c>
      <c r="H43" s="37">
        <v>0</v>
      </c>
      <c r="I43" s="37">
        <v>0</v>
      </c>
      <c r="J43" s="37">
        <v>74</v>
      </c>
      <c r="K43" s="131">
        <v>5322</v>
      </c>
    </row>
    <row r="44" spans="1:11" ht="13" x14ac:dyDescent="0.3">
      <c r="A44" s="35" t="s">
        <v>65</v>
      </c>
      <c r="B44" s="37">
        <v>156220</v>
      </c>
      <c r="C44" s="37"/>
      <c r="D44" s="37">
        <v>2425</v>
      </c>
      <c r="E44" s="37">
        <v>57205</v>
      </c>
      <c r="F44" s="37">
        <v>494</v>
      </c>
      <c r="G44" s="37">
        <v>5224</v>
      </c>
      <c r="H44" s="37">
        <v>443</v>
      </c>
      <c r="I44" s="37">
        <v>13075</v>
      </c>
      <c r="J44" s="37">
        <v>3362</v>
      </c>
      <c r="K44" s="131">
        <v>75504</v>
      </c>
    </row>
    <row r="45" spans="1:11" ht="13" x14ac:dyDescent="0.3">
      <c r="A45" s="35" t="s">
        <v>253</v>
      </c>
      <c r="B45" s="37">
        <v>23550</v>
      </c>
      <c r="C45" s="37"/>
      <c r="D45" s="37">
        <v>52</v>
      </c>
      <c r="E45" s="37">
        <v>1716</v>
      </c>
      <c r="F45" s="37">
        <v>0</v>
      </c>
      <c r="G45" s="37">
        <v>0</v>
      </c>
      <c r="H45" s="37">
        <v>0</v>
      </c>
      <c r="I45" s="37">
        <v>0</v>
      </c>
      <c r="J45" s="37">
        <v>52</v>
      </c>
      <c r="K45" s="131">
        <v>1716</v>
      </c>
    </row>
    <row r="46" spans="1:11" ht="13" x14ac:dyDescent="0.3">
      <c r="A46" s="35" t="s">
        <v>48</v>
      </c>
      <c r="B46" s="37">
        <v>22499</v>
      </c>
      <c r="C46" s="37"/>
      <c r="D46" s="37">
        <v>295</v>
      </c>
      <c r="E46" s="37">
        <v>16702</v>
      </c>
      <c r="F46" s="37">
        <v>98</v>
      </c>
      <c r="G46" s="37">
        <v>2016</v>
      </c>
      <c r="H46" s="37">
        <v>356</v>
      </c>
      <c r="I46" s="37">
        <v>10854</v>
      </c>
      <c r="J46" s="37">
        <v>749</v>
      </c>
      <c r="K46" s="131">
        <v>29572</v>
      </c>
    </row>
    <row r="47" spans="1:11" ht="13" x14ac:dyDescent="0.3">
      <c r="A47" s="35" t="s">
        <v>49</v>
      </c>
      <c r="B47" s="37">
        <v>132723</v>
      </c>
      <c r="C47" s="37"/>
      <c r="D47" s="37">
        <v>617</v>
      </c>
      <c r="E47" s="37">
        <v>12461</v>
      </c>
      <c r="F47" s="37">
        <v>93</v>
      </c>
      <c r="G47" s="37">
        <v>1698</v>
      </c>
      <c r="H47" s="37">
        <v>385</v>
      </c>
      <c r="I47" s="37">
        <v>9431</v>
      </c>
      <c r="J47" s="37">
        <v>1095</v>
      </c>
      <c r="K47" s="131">
        <v>23590</v>
      </c>
    </row>
    <row r="48" spans="1:11" ht="13" x14ac:dyDescent="0.3">
      <c r="A48" s="35" t="s">
        <v>254</v>
      </c>
      <c r="B48" s="37">
        <v>8894</v>
      </c>
      <c r="C48" s="37"/>
      <c r="D48" s="37">
        <v>4</v>
      </c>
      <c r="E48" s="37">
        <v>354</v>
      </c>
      <c r="F48" s="37">
        <v>0</v>
      </c>
      <c r="G48" s="37">
        <v>0</v>
      </c>
      <c r="H48" s="37">
        <v>0</v>
      </c>
      <c r="I48" s="37">
        <v>0</v>
      </c>
      <c r="J48" s="37">
        <v>4</v>
      </c>
      <c r="K48" s="131">
        <v>354</v>
      </c>
    </row>
    <row r="49" spans="1:11" ht="13" x14ac:dyDescent="0.3">
      <c r="A49" s="35" t="s">
        <v>50</v>
      </c>
      <c r="B49" s="37">
        <v>20857</v>
      </c>
      <c r="C49" s="37"/>
      <c r="D49" s="37">
        <v>160</v>
      </c>
      <c r="E49" s="37">
        <v>3743</v>
      </c>
      <c r="F49" s="37">
        <v>69</v>
      </c>
      <c r="G49" s="37">
        <v>720</v>
      </c>
      <c r="H49" s="37">
        <v>76</v>
      </c>
      <c r="I49" s="37">
        <v>750</v>
      </c>
      <c r="J49" s="37">
        <v>305</v>
      </c>
      <c r="K49" s="131">
        <v>5213</v>
      </c>
    </row>
    <row r="50" spans="1:11" ht="13" x14ac:dyDescent="0.3">
      <c r="A50" s="35" t="s">
        <v>255</v>
      </c>
      <c r="B50" s="37">
        <v>24235</v>
      </c>
      <c r="C50" s="37"/>
      <c r="D50" s="37">
        <v>112</v>
      </c>
      <c r="E50" s="37">
        <v>3438</v>
      </c>
      <c r="F50" s="37">
        <v>11</v>
      </c>
      <c r="G50" s="37">
        <v>38</v>
      </c>
      <c r="H50" s="37">
        <v>0</v>
      </c>
      <c r="I50" s="37">
        <v>0</v>
      </c>
      <c r="J50" s="37">
        <v>123</v>
      </c>
      <c r="K50" s="131">
        <v>3476</v>
      </c>
    </row>
    <row r="51" spans="1:11" ht="13" x14ac:dyDescent="0.3">
      <c r="A51" s="35" t="s">
        <v>256</v>
      </c>
      <c r="B51" s="37">
        <v>254887</v>
      </c>
      <c r="C51" s="37"/>
      <c r="D51" s="37">
        <v>2361</v>
      </c>
      <c r="E51" s="37">
        <v>100125</v>
      </c>
      <c r="F51" s="37">
        <v>635</v>
      </c>
      <c r="G51" s="37">
        <v>10616</v>
      </c>
      <c r="H51" s="37">
        <v>1415</v>
      </c>
      <c r="I51" s="37">
        <v>14715</v>
      </c>
      <c r="J51" s="37">
        <v>4411</v>
      </c>
      <c r="K51" s="131">
        <v>125456</v>
      </c>
    </row>
    <row r="52" spans="1:11" ht="13" x14ac:dyDescent="0.3">
      <c r="A52" s="35" t="s">
        <v>51</v>
      </c>
      <c r="B52" s="37">
        <v>4338</v>
      </c>
      <c r="C52" s="37"/>
      <c r="D52" s="37">
        <v>97</v>
      </c>
      <c r="E52" s="37">
        <v>1101</v>
      </c>
      <c r="F52" s="37">
        <v>8</v>
      </c>
      <c r="G52" s="37">
        <v>226</v>
      </c>
      <c r="H52" s="37">
        <v>18</v>
      </c>
      <c r="I52" s="37">
        <v>215</v>
      </c>
      <c r="J52" s="37">
        <v>123</v>
      </c>
      <c r="K52" s="131">
        <v>1542</v>
      </c>
    </row>
    <row r="53" spans="1:11" ht="13" x14ac:dyDescent="0.3">
      <c r="A53" s="35" t="s">
        <v>52</v>
      </c>
      <c r="B53" s="37">
        <v>43482</v>
      </c>
      <c r="C53" s="37"/>
      <c r="D53" s="37">
        <v>98</v>
      </c>
      <c r="E53" s="37">
        <v>3419</v>
      </c>
      <c r="F53" s="37">
        <v>0</v>
      </c>
      <c r="G53" s="37">
        <v>0</v>
      </c>
      <c r="H53" s="37">
        <v>0</v>
      </c>
      <c r="I53" s="37">
        <v>0</v>
      </c>
      <c r="J53" s="37">
        <v>98</v>
      </c>
      <c r="K53" s="131">
        <v>3419</v>
      </c>
    </row>
    <row r="54" spans="1:11" ht="13" x14ac:dyDescent="0.3">
      <c r="A54" s="35" t="s">
        <v>53</v>
      </c>
      <c r="B54" s="37">
        <v>52617</v>
      </c>
      <c r="C54" s="37"/>
      <c r="D54" s="37">
        <v>658</v>
      </c>
      <c r="E54" s="37">
        <v>9919</v>
      </c>
      <c r="F54" s="37">
        <v>365</v>
      </c>
      <c r="G54" s="37">
        <v>4218</v>
      </c>
      <c r="H54" s="37">
        <v>500</v>
      </c>
      <c r="I54" s="37">
        <v>6049</v>
      </c>
      <c r="J54" s="37">
        <v>1523</v>
      </c>
      <c r="K54" s="131">
        <v>20186</v>
      </c>
    </row>
    <row r="55" spans="1:11" ht="13" x14ac:dyDescent="0.3">
      <c r="A55" s="35" t="s">
        <v>257</v>
      </c>
      <c r="B55" s="37">
        <v>21752</v>
      </c>
      <c r="C55" s="37"/>
      <c r="D55" s="37">
        <v>115</v>
      </c>
      <c r="E55" s="37">
        <v>5041</v>
      </c>
      <c r="F55" s="37">
        <v>4</v>
      </c>
      <c r="G55" s="37">
        <v>43</v>
      </c>
      <c r="H55" s="37">
        <v>39</v>
      </c>
      <c r="I55" s="37">
        <v>519</v>
      </c>
      <c r="J55" s="37">
        <v>158</v>
      </c>
      <c r="K55" s="131">
        <v>5603</v>
      </c>
    </row>
    <row r="56" spans="1:11" ht="13" x14ac:dyDescent="0.3">
      <c r="A56" s="35" t="s">
        <v>54</v>
      </c>
      <c r="B56" s="37">
        <v>43761</v>
      </c>
      <c r="C56" s="37"/>
      <c r="D56" s="37">
        <v>372</v>
      </c>
      <c r="E56" s="37">
        <v>4296</v>
      </c>
      <c r="F56" s="37">
        <v>21</v>
      </c>
      <c r="G56" s="37">
        <v>123</v>
      </c>
      <c r="H56" s="37">
        <v>158</v>
      </c>
      <c r="I56" s="37">
        <v>720</v>
      </c>
      <c r="J56" s="37">
        <v>551</v>
      </c>
      <c r="K56" s="131">
        <v>5139</v>
      </c>
    </row>
    <row r="57" spans="1:11" ht="13" x14ac:dyDescent="0.3">
      <c r="A57" s="35" t="s">
        <v>55</v>
      </c>
      <c r="B57" s="37">
        <v>52936</v>
      </c>
      <c r="C57" s="37"/>
      <c r="D57" s="37">
        <v>142</v>
      </c>
      <c r="E57" s="37">
        <v>4005</v>
      </c>
      <c r="F57" s="37">
        <v>6</v>
      </c>
      <c r="G57" s="37">
        <v>73</v>
      </c>
      <c r="H57" s="37">
        <v>228</v>
      </c>
      <c r="I57" s="37">
        <v>3131</v>
      </c>
      <c r="J57" s="37">
        <v>376</v>
      </c>
      <c r="K57" s="131">
        <v>7209</v>
      </c>
    </row>
    <row r="58" spans="1:11" ht="13" x14ac:dyDescent="0.3">
      <c r="A58" s="35" t="s">
        <v>56</v>
      </c>
      <c r="B58" s="37">
        <v>53543</v>
      </c>
      <c r="C58" s="37"/>
      <c r="D58" s="37">
        <v>827</v>
      </c>
      <c r="E58" s="37">
        <v>14052</v>
      </c>
      <c r="F58" s="37">
        <v>350</v>
      </c>
      <c r="G58" s="37">
        <v>2091</v>
      </c>
      <c r="H58" s="37">
        <v>991</v>
      </c>
      <c r="I58" s="37">
        <v>5027</v>
      </c>
      <c r="J58" s="37">
        <v>2168</v>
      </c>
      <c r="K58" s="131">
        <v>21170</v>
      </c>
    </row>
    <row r="59" spans="1:11" ht="13" x14ac:dyDescent="0.3">
      <c r="A59" s="35" t="s">
        <v>57</v>
      </c>
      <c r="B59" s="37">
        <v>242333</v>
      </c>
      <c r="C59" s="37"/>
      <c r="D59" s="37">
        <v>1424</v>
      </c>
      <c r="E59" s="37">
        <v>42620</v>
      </c>
      <c r="F59" s="37">
        <v>293</v>
      </c>
      <c r="G59" s="37">
        <v>2398</v>
      </c>
      <c r="H59" s="37">
        <v>544</v>
      </c>
      <c r="I59" s="37">
        <v>6332</v>
      </c>
      <c r="J59" s="37">
        <v>2261</v>
      </c>
      <c r="K59" s="131">
        <v>51350</v>
      </c>
    </row>
    <row r="60" spans="1:11" ht="13" x14ac:dyDescent="0.3">
      <c r="A60" s="35" t="s">
        <v>58</v>
      </c>
      <c r="B60" s="37">
        <v>125412</v>
      </c>
      <c r="C60" s="37"/>
      <c r="D60" s="37">
        <v>1089</v>
      </c>
      <c r="E60" s="37">
        <v>24716</v>
      </c>
      <c r="F60" s="37">
        <v>388</v>
      </c>
      <c r="G60" s="37">
        <v>3835</v>
      </c>
      <c r="H60" s="37">
        <v>486</v>
      </c>
      <c r="I60" s="37">
        <v>3507</v>
      </c>
      <c r="J60" s="37">
        <v>1963</v>
      </c>
      <c r="K60" s="131">
        <v>32058</v>
      </c>
    </row>
    <row r="61" spans="1:11" ht="13" x14ac:dyDescent="0.3">
      <c r="A61" s="35" t="s">
        <v>258</v>
      </c>
      <c r="B61" s="37">
        <v>4908</v>
      </c>
      <c r="C61" s="37"/>
      <c r="D61" s="37">
        <v>5</v>
      </c>
      <c r="E61" s="37">
        <v>475</v>
      </c>
      <c r="F61" s="37">
        <v>0</v>
      </c>
      <c r="G61" s="37">
        <v>0</v>
      </c>
      <c r="H61" s="37">
        <v>0</v>
      </c>
      <c r="I61" s="37">
        <v>0</v>
      </c>
      <c r="J61" s="37">
        <v>5</v>
      </c>
      <c r="K61" s="131">
        <v>475</v>
      </c>
    </row>
    <row r="62" spans="1:11" ht="13" x14ac:dyDescent="0.3">
      <c r="A62" s="35" t="s">
        <v>259</v>
      </c>
      <c r="B62" s="37">
        <v>112749</v>
      </c>
      <c r="C62" s="37"/>
      <c r="D62" s="37">
        <v>1545</v>
      </c>
      <c r="E62" s="37">
        <v>37664</v>
      </c>
      <c r="F62" s="37">
        <v>302</v>
      </c>
      <c r="G62" s="37">
        <v>1633</v>
      </c>
      <c r="H62" s="37">
        <v>1009</v>
      </c>
      <c r="I62" s="37">
        <v>10994</v>
      </c>
      <c r="J62" s="37">
        <v>2856</v>
      </c>
      <c r="K62" s="131">
        <v>50291</v>
      </c>
    </row>
    <row r="63" spans="1:11" ht="13" x14ac:dyDescent="0.3">
      <c r="A63" s="35" t="s">
        <v>59</v>
      </c>
      <c r="B63" s="37">
        <v>22344</v>
      </c>
      <c r="C63" s="37"/>
      <c r="D63" s="37">
        <v>195</v>
      </c>
      <c r="E63" s="37">
        <v>5874</v>
      </c>
      <c r="F63" s="37">
        <v>22</v>
      </c>
      <c r="G63" s="37">
        <v>454</v>
      </c>
      <c r="H63" s="37">
        <v>62</v>
      </c>
      <c r="I63" s="37">
        <v>1763</v>
      </c>
      <c r="J63" s="37">
        <v>279</v>
      </c>
      <c r="K63" s="131">
        <v>8091</v>
      </c>
    </row>
    <row r="64" spans="1:11" ht="13" x14ac:dyDescent="0.3">
      <c r="A64" s="35" t="s">
        <v>66</v>
      </c>
      <c r="B64" s="37">
        <v>59253</v>
      </c>
      <c r="C64" s="37"/>
      <c r="D64" s="37">
        <v>547</v>
      </c>
      <c r="E64" s="37">
        <v>8689</v>
      </c>
      <c r="F64" s="37">
        <v>59</v>
      </c>
      <c r="G64" s="37">
        <v>1064</v>
      </c>
      <c r="H64" s="37">
        <v>117</v>
      </c>
      <c r="I64" s="37">
        <v>7010</v>
      </c>
      <c r="J64" s="37">
        <v>723</v>
      </c>
      <c r="K64" s="131">
        <v>16763</v>
      </c>
    </row>
    <row r="65" spans="1:11" ht="13" x14ac:dyDescent="0.3">
      <c r="A65" s="40" t="s">
        <v>260</v>
      </c>
      <c r="B65" s="37">
        <v>52606</v>
      </c>
      <c r="C65" s="37"/>
      <c r="D65" s="37">
        <v>56</v>
      </c>
      <c r="E65" s="37">
        <v>1186</v>
      </c>
      <c r="F65" s="37">
        <v>2</v>
      </c>
      <c r="G65" s="37">
        <v>22</v>
      </c>
      <c r="H65" s="37">
        <v>57</v>
      </c>
      <c r="I65" s="37">
        <v>191</v>
      </c>
      <c r="J65" s="37">
        <v>115</v>
      </c>
      <c r="K65" s="131">
        <v>1399</v>
      </c>
    </row>
    <row r="66" spans="1:11" ht="13" x14ac:dyDescent="0.3">
      <c r="A66" s="35" t="s">
        <v>60</v>
      </c>
      <c r="B66" s="37">
        <v>959</v>
      </c>
      <c r="C66" s="37"/>
      <c r="D66" s="37">
        <v>4</v>
      </c>
      <c r="E66" s="37">
        <v>125</v>
      </c>
      <c r="F66" s="37">
        <v>2</v>
      </c>
      <c r="G66" s="37">
        <v>20</v>
      </c>
      <c r="H66" s="37">
        <v>9</v>
      </c>
      <c r="I66" s="37">
        <v>80</v>
      </c>
      <c r="J66" s="37">
        <v>15</v>
      </c>
      <c r="K66" s="131">
        <v>225</v>
      </c>
    </row>
    <row r="67" spans="1:11" ht="13" x14ac:dyDescent="0.3">
      <c r="A67" s="35" t="s">
        <v>261</v>
      </c>
      <c r="B67" s="37">
        <v>46419</v>
      </c>
      <c r="C67" s="37"/>
      <c r="D67" s="37">
        <v>53</v>
      </c>
      <c r="E67" s="37">
        <v>3376</v>
      </c>
      <c r="F67" s="37">
        <v>16</v>
      </c>
      <c r="G67" s="37">
        <v>220</v>
      </c>
      <c r="H67" s="37">
        <v>15</v>
      </c>
      <c r="I67" s="37">
        <v>230</v>
      </c>
      <c r="J67" s="37">
        <v>84</v>
      </c>
      <c r="K67" s="131">
        <v>3826</v>
      </c>
    </row>
    <row r="68" spans="1:11" ht="13" x14ac:dyDescent="0.3">
      <c r="A68" s="35" t="s">
        <v>262</v>
      </c>
      <c r="B68" s="37">
        <v>40678</v>
      </c>
      <c r="C68" s="37"/>
      <c r="D68" s="37">
        <v>189</v>
      </c>
      <c r="E68" s="37">
        <v>7743</v>
      </c>
      <c r="F68" s="37">
        <v>42</v>
      </c>
      <c r="G68" s="37">
        <v>553</v>
      </c>
      <c r="H68" s="37">
        <v>77</v>
      </c>
      <c r="I68" s="37">
        <v>789</v>
      </c>
      <c r="J68" s="37">
        <v>308</v>
      </c>
      <c r="K68" s="131">
        <v>9085</v>
      </c>
    </row>
    <row r="69" spans="1:11" ht="13" x14ac:dyDescent="0.3">
      <c r="A69" s="35" t="s">
        <v>263</v>
      </c>
      <c r="B69" s="37">
        <v>24573</v>
      </c>
      <c r="C69" s="37"/>
      <c r="D69" s="37">
        <v>192</v>
      </c>
      <c r="E69" s="37">
        <v>9382</v>
      </c>
      <c r="F69" s="37">
        <v>7</v>
      </c>
      <c r="G69" s="37">
        <v>98</v>
      </c>
      <c r="H69" s="37">
        <v>68</v>
      </c>
      <c r="I69" s="37">
        <v>254</v>
      </c>
      <c r="J69" s="37">
        <v>267</v>
      </c>
      <c r="K69" s="131">
        <v>9734</v>
      </c>
    </row>
    <row r="70" spans="1:11" ht="13" x14ac:dyDescent="0.3">
      <c r="A70" s="35" t="s">
        <v>264</v>
      </c>
      <c r="B70" s="37">
        <v>11465</v>
      </c>
      <c r="C70" s="37"/>
      <c r="D70" s="37">
        <v>16</v>
      </c>
      <c r="E70" s="37">
        <v>1161</v>
      </c>
      <c r="F70" s="37">
        <v>0</v>
      </c>
      <c r="G70" s="37">
        <v>0</v>
      </c>
      <c r="H70" s="37">
        <v>0</v>
      </c>
      <c r="I70" s="37">
        <v>0</v>
      </c>
      <c r="J70" s="37">
        <v>16</v>
      </c>
      <c r="K70" s="131">
        <v>1161</v>
      </c>
    </row>
    <row r="71" spans="1:11" ht="13" x14ac:dyDescent="0.3">
      <c r="A71" s="35" t="s">
        <v>61</v>
      </c>
      <c r="B71" s="37">
        <v>15444</v>
      </c>
      <c r="C71" s="37"/>
      <c r="D71" s="37">
        <v>259</v>
      </c>
      <c r="E71" s="37">
        <v>6726</v>
      </c>
      <c r="F71" s="37">
        <v>13</v>
      </c>
      <c r="G71" s="37">
        <v>116</v>
      </c>
      <c r="H71" s="37">
        <v>29</v>
      </c>
      <c r="I71" s="37">
        <v>418</v>
      </c>
      <c r="J71" s="37">
        <v>301</v>
      </c>
      <c r="K71" s="131">
        <v>7260</v>
      </c>
    </row>
    <row r="72" spans="1:11" ht="13" x14ac:dyDescent="0.3">
      <c r="A72" s="46" t="s">
        <v>265</v>
      </c>
      <c r="B72" s="37">
        <v>14813</v>
      </c>
      <c r="C72" s="37"/>
      <c r="D72" s="37">
        <v>345</v>
      </c>
      <c r="E72" s="37">
        <v>3502</v>
      </c>
      <c r="F72" s="37">
        <v>6</v>
      </c>
      <c r="G72" s="37">
        <v>53</v>
      </c>
      <c r="H72" s="37">
        <v>0</v>
      </c>
      <c r="I72" s="37">
        <v>0</v>
      </c>
      <c r="J72" s="37">
        <v>351</v>
      </c>
      <c r="K72" s="131">
        <v>3555</v>
      </c>
    </row>
    <row r="73" spans="1:11" ht="13" x14ac:dyDescent="0.3">
      <c r="A73" s="41" t="s">
        <v>62</v>
      </c>
      <c r="B73" s="44">
        <v>4647844</v>
      </c>
      <c r="C73" s="44" t="s">
        <v>224</v>
      </c>
      <c r="D73" s="44">
        <v>35908</v>
      </c>
      <c r="E73" s="44">
        <v>1035852</v>
      </c>
      <c r="F73" s="44">
        <v>8621</v>
      </c>
      <c r="G73" s="44">
        <v>161497</v>
      </c>
      <c r="H73" s="44">
        <v>19982</v>
      </c>
      <c r="I73" s="44">
        <v>365515</v>
      </c>
      <c r="J73" s="44">
        <v>64511</v>
      </c>
      <c r="K73" s="145">
        <v>1562864</v>
      </c>
    </row>
    <row r="74" spans="1:11" ht="13" x14ac:dyDescent="0.3">
      <c r="A74" s="1"/>
      <c r="B74" s="1" t="s">
        <v>225</v>
      </c>
      <c r="C74" s="1"/>
      <c r="D74" s="1"/>
    </row>
    <row r="75" spans="1:11" ht="13" x14ac:dyDescent="0.3">
      <c r="A75" s="1"/>
      <c r="B75" s="1"/>
      <c r="C75" s="29"/>
      <c r="D75" s="1"/>
    </row>
  </sheetData>
  <mergeCells count="8">
    <mergeCell ref="A1:K2"/>
    <mergeCell ref="A3:A4"/>
    <mergeCell ref="B3:B4"/>
    <mergeCell ref="D3:E3"/>
    <mergeCell ref="F3:G3"/>
    <mergeCell ref="H3:I3"/>
    <mergeCell ref="J3:K3"/>
    <mergeCell ref="C3:C4"/>
  </mergeCells>
  <phoneticPr fontId="0" type="noConversion"/>
  <printOptions horizontalCentered="1" verticalCentered="1" gridLines="1"/>
  <pageMargins left="0.5" right="0.5" top="0.75" bottom="0.75" header="0.5" footer="0.5"/>
  <pageSetup orientation="landscape" r:id="rId1"/>
  <headerFooter alignWithMargins="0">
    <oddFooter>&amp;C&amp;"Garamond,Regular"&amp;P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46"/>
  <sheetViews>
    <sheetView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L73" sqref="L73"/>
    </sheetView>
  </sheetViews>
  <sheetFormatPr defaultColWidth="9.1796875" defaultRowHeight="13" x14ac:dyDescent="0.3"/>
  <cols>
    <col min="1" max="1" width="29.26953125" style="29" customWidth="1"/>
    <col min="2" max="2" width="10" style="29" customWidth="1"/>
    <col min="3" max="3" width="1.81640625" bestFit="1" customWidth="1"/>
    <col min="4" max="4" width="7.7265625" style="29" customWidth="1"/>
    <col min="5" max="5" width="8.7265625" style="29" customWidth="1"/>
    <col min="6" max="6" width="7.54296875" style="29" customWidth="1"/>
    <col min="7" max="7" width="8" style="29" customWidth="1"/>
    <col min="8" max="8" width="7.26953125" style="29" customWidth="1"/>
    <col min="9" max="9" width="8.1796875" style="29" customWidth="1"/>
    <col min="10" max="10" width="8.7265625" style="29" customWidth="1"/>
    <col min="11" max="12" width="10.36328125" style="29" customWidth="1"/>
    <col min="13" max="13" width="5.26953125" style="29" customWidth="1"/>
    <col min="14" max="14" width="7.54296875" style="29" customWidth="1"/>
    <col min="15" max="15" width="8.54296875" style="129" customWidth="1"/>
    <col min="16" max="16" width="9.1796875" style="1"/>
    <col min="17" max="16384" width="9.1796875" style="29"/>
  </cols>
  <sheetData>
    <row r="1" spans="1:18" ht="15.75" customHeight="1" x14ac:dyDescent="0.3">
      <c r="A1" s="307" t="s">
        <v>117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37"/>
    </row>
    <row r="2" spans="1:18" x14ac:dyDescent="0.3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38"/>
    </row>
    <row r="3" spans="1:18" s="78" customFormat="1" x14ac:dyDescent="0.3">
      <c r="A3" s="327" t="s">
        <v>23</v>
      </c>
      <c r="B3" s="343" t="s">
        <v>2</v>
      </c>
      <c r="C3" s="329"/>
      <c r="D3" s="318" t="s">
        <v>118</v>
      </c>
      <c r="E3" s="318"/>
      <c r="F3" s="318"/>
      <c r="G3" s="318"/>
      <c r="H3" s="318"/>
      <c r="I3" s="318" t="s">
        <v>119</v>
      </c>
      <c r="J3" s="318"/>
      <c r="K3" s="318"/>
      <c r="L3" s="54" t="s">
        <v>120</v>
      </c>
      <c r="M3" s="70"/>
      <c r="N3" s="318" t="s">
        <v>121</v>
      </c>
      <c r="O3" s="319"/>
      <c r="P3" s="77"/>
    </row>
    <row r="4" spans="1:18" s="80" customFormat="1" ht="39" customHeight="1" x14ac:dyDescent="0.3">
      <c r="A4" s="328"/>
      <c r="B4" s="344"/>
      <c r="C4" s="331"/>
      <c r="D4" s="64" t="s">
        <v>122</v>
      </c>
      <c r="E4" s="64" t="s">
        <v>123</v>
      </c>
      <c r="F4" s="64" t="s">
        <v>124</v>
      </c>
      <c r="G4" s="64" t="s">
        <v>125</v>
      </c>
      <c r="H4" s="64" t="s">
        <v>126</v>
      </c>
      <c r="I4" s="64" t="s">
        <v>127</v>
      </c>
      <c r="J4" s="64" t="s">
        <v>128</v>
      </c>
      <c r="K4" s="64" t="s">
        <v>129</v>
      </c>
      <c r="L4" s="64" t="s">
        <v>130</v>
      </c>
      <c r="M4" s="64" t="s">
        <v>131</v>
      </c>
      <c r="N4" s="64" t="s">
        <v>132</v>
      </c>
      <c r="O4" s="130" t="s">
        <v>133</v>
      </c>
      <c r="P4" s="79"/>
    </row>
    <row r="5" spans="1:18" x14ac:dyDescent="0.3">
      <c r="A5" s="35" t="s">
        <v>233</v>
      </c>
      <c r="B5" s="37">
        <v>62204</v>
      </c>
      <c r="C5" s="37"/>
      <c r="D5" s="60">
        <v>75079</v>
      </c>
      <c r="E5" s="60">
        <v>28749</v>
      </c>
      <c r="F5" s="60">
        <v>3848</v>
      </c>
      <c r="G5" s="60">
        <v>1870</v>
      </c>
      <c r="H5" s="37">
        <v>0</v>
      </c>
      <c r="I5" s="60">
        <v>51732</v>
      </c>
      <c r="J5" s="37">
        <v>57814</v>
      </c>
      <c r="K5" s="37">
        <v>0</v>
      </c>
      <c r="L5" s="37">
        <v>109546</v>
      </c>
      <c r="M5" s="67">
        <v>1.761076458105588</v>
      </c>
      <c r="N5" s="37">
        <v>310</v>
      </c>
      <c r="O5" s="131">
        <v>1719</v>
      </c>
      <c r="Q5" s="125">
        <v>0</v>
      </c>
      <c r="R5" s="125">
        <v>0</v>
      </c>
    </row>
    <row r="6" spans="1:18" x14ac:dyDescent="0.3">
      <c r="A6" s="35" t="s">
        <v>31</v>
      </c>
      <c r="B6" s="37">
        <v>25537</v>
      </c>
      <c r="C6" s="37"/>
      <c r="D6" s="60">
        <v>23873</v>
      </c>
      <c r="E6" s="60">
        <v>17802</v>
      </c>
      <c r="F6" s="60">
        <v>2970</v>
      </c>
      <c r="G6" s="60">
        <v>5499</v>
      </c>
      <c r="H6" s="37">
        <v>12902</v>
      </c>
      <c r="I6" s="60">
        <v>26579</v>
      </c>
      <c r="J6" s="37">
        <v>36467</v>
      </c>
      <c r="K6" s="37">
        <v>0</v>
      </c>
      <c r="L6" s="37">
        <v>63046</v>
      </c>
      <c r="M6" s="67">
        <v>2.4688099620158983</v>
      </c>
      <c r="N6" s="37">
        <v>955</v>
      </c>
      <c r="O6" s="131">
        <v>449</v>
      </c>
      <c r="Q6" s="125">
        <v>102</v>
      </c>
      <c r="R6" s="60">
        <v>12800</v>
      </c>
    </row>
    <row r="7" spans="1:18" x14ac:dyDescent="0.3">
      <c r="A7" s="35" t="s">
        <v>234</v>
      </c>
      <c r="B7" s="37">
        <v>114393</v>
      </c>
      <c r="C7" s="37"/>
      <c r="D7" s="60">
        <v>147313</v>
      </c>
      <c r="E7" s="60">
        <v>183045</v>
      </c>
      <c r="F7" s="60">
        <v>4472</v>
      </c>
      <c r="G7" s="60">
        <v>48303</v>
      </c>
      <c r="H7" s="37">
        <v>33208</v>
      </c>
      <c r="I7" s="60">
        <v>51731</v>
      </c>
      <c r="J7" s="37">
        <v>364610</v>
      </c>
      <c r="K7" s="37">
        <v>0</v>
      </c>
      <c r="L7" s="37">
        <v>416341</v>
      </c>
      <c r="M7" s="67">
        <v>3.639567106378887</v>
      </c>
      <c r="N7" s="37">
        <v>2307</v>
      </c>
      <c r="O7" s="131">
        <v>5922</v>
      </c>
      <c r="Q7" s="60">
        <v>26053</v>
      </c>
      <c r="R7" s="60">
        <v>7155</v>
      </c>
    </row>
    <row r="8" spans="1:18" x14ac:dyDescent="0.3">
      <c r="A8" s="35" t="s">
        <v>235</v>
      </c>
      <c r="B8" s="37">
        <v>23187</v>
      </c>
      <c r="C8" s="37"/>
      <c r="D8" s="60">
        <v>18685</v>
      </c>
      <c r="E8" s="60">
        <v>11915</v>
      </c>
      <c r="F8" s="125">
        <v>418</v>
      </c>
      <c r="G8" s="60">
        <v>15360</v>
      </c>
      <c r="H8" s="37">
        <v>1580</v>
      </c>
      <c r="I8" s="60">
        <v>20617</v>
      </c>
      <c r="J8" s="37">
        <v>27341</v>
      </c>
      <c r="K8" s="37">
        <v>0</v>
      </c>
      <c r="L8" s="37">
        <v>47958</v>
      </c>
      <c r="M8" s="67">
        <v>2.068314141544831</v>
      </c>
      <c r="N8" s="37">
        <v>805</v>
      </c>
      <c r="O8" s="131">
        <v>903</v>
      </c>
      <c r="Q8" s="125">
        <v>291</v>
      </c>
      <c r="R8" s="60">
        <v>1289</v>
      </c>
    </row>
    <row r="9" spans="1:18" x14ac:dyDescent="0.3">
      <c r="A9" s="35" t="s">
        <v>32</v>
      </c>
      <c r="B9" s="37">
        <v>30603</v>
      </c>
      <c r="C9" s="37"/>
      <c r="D9" s="60">
        <v>26840</v>
      </c>
      <c r="E9" s="60">
        <v>8483</v>
      </c>
      <c r="F9" s="60">
        <v>1949</v>
      </c>
      <c r="G9" s="60">
        <v>3034</v>
      </c>
      <c r="H9" s="37">
        <v>1281</v>
      </c>
      <c r="I9" s="60">
        <v>12652</v>
      </c>
      <c r="J9" s="37">
        <v>25910</v>
      </c>
      <c r="K9" s="37">
        <v>3025</v>
      </c>
      <c r="L9" s="37">
        <v>41587</v>
      </c>
      <c r="M9" s="67">
        <v>1.358919060222854</v>
      </c>
      <c r="N9" s="37">
        <v>316</v>
      </c>
      <c r="O9" s="131">
        <v>878</v>
      </c>
      <c r="Q9" s="125">
        <v>664</v>
      </c>
      <c r="R9" s="125">
        <v>617</v>
      </c>
    </row>
    <row r="10" spans="1:18" x14ac:dyDescent="0.3">
      <c r="A10" s="35" t="s">
        <v>236</v>
      </c>
      <c r="B10" s="37">
        <v>41299</v>
      </c>
      <c r="C10" s="37"/>
      <c r="D10" s="60">
        <v>33551</v>
      </c>
      <c r="E10" s="60">
        <v>5116</v>
      </c>
      <c r="F10" s="60">
        <v>2493</v>
      </c>
      <c r="G10" s="60">
        <v>1421</v>
      </c>
      <c r="H10" s="37">
        <v>325</v>
      </c>
      <c r="I10" s="60">
        <v>20457</v>
      </c>
      <c r="J10" s="37">
        <v>17752</v>
      </c>
      <c r="K10" s="37">
        <v>4697</v>
      </c>
      <c r="L10" s="37">
        <v>42906</v>
      </c>
      <c r="M10" s="67">
        <v>1.0389113537858059</v>
      </c>
      <c r="N10" s="37">
        <v>326</v>
      </c>
      <c r="O10" s="131">
        <v>75</v>
      </c>
      <c r="Q10" s="125">
        <v>257</v>
      </c>
      <c r="R10" s="125">
        <v>68</v>
      </c>
    </row>
    <row r="11" spans="1:18" x14ac:dyDescent="0.3">
      <c r="A11" s="35" t="s">
        <v>237</v>
      </c>
      <c r="B11" s="37">
        <v>36167</v>
      </c>
      <c r="C11" s="37"/>
      <c r="D11" s="60">
        <v>51994</v>
      </c>
      <c r="E11" s="60">
        <v>23741</v>
      </c>
      <c r="F11" s="60">
        <v>4194</v>
      </c>
      <c r="G11" s="60">
        <v>78712</v>
      </c>
      <c r="H11" s="37">
        <v>1143</v>
      </c>
      <c r="I11" s="60">
        <v>129259</v>
      </c>
      <c r="J11" s="37">
        <v>30525</v>
      </c>
      <c r="K11" s="37">
        <v>0</v>
      </c>
      <c r="L11" s="37">
        <v>159784</v>
      </c>
      <c r="M11" s="67">
        <v>4.4179500649763597</v>
      </c>
      <c r="N11" s="37">
        <v>1296</v>
      </c>
      <c r="O11" s="131">
        <v>615</v>
      </c>
      <c r="Q11" s="125">
        <v>974</v>
      </c>
      <c r="R11" s="125">
        <v>169</v>
      </c>
    </row>
    <row r="12" spans="1:18" x14ac:dyDescent="0.3">
      <c r="A12" s="35" t="s">
        <v>33</v>
      </c>
      <c r="B12" s="37">
        <v>13981</v>
      </c>
      <c r="C12" s="37"/>
      <c r="D12" s="60">
        <v>41554</v>
      </c>
      <c r="E12" s="60">
        <v>23791</v>
      </c>
      <c r="F12" s="60">
        <v>14507</v>
      </c>
      <c r="G12" s="60">
        <v>26816</v>
      </c>
      <c r="H12" s="37">
        <v>3681</v>
      </c>
      <c r="I12" s="60">
        <v>58934</v>
      </c>
      <c r="J12" s="37">
        <v>51415</v>
      </c>
      <c r="K12" s="37">
        <v>0</v>
      </c>
      <c r="L12" s="37">
        <v>110349</v>
      </c>
      <c r="M12" s="67">
        <v>7.8927830627279878</v>
      </c>
      <c r="N12" s="37">
        <v>1403</v>
      </c>
      <c r="O12" s="131">
        <v>781</v>
      </c>
      <c r="Q12" s="60">
        <v>3681</v>
      </c>
      <c r="R12" s="125">
        <v>0</v>
      </c>
    </row>
    <row r="13" spans="1:18" x14ac:dyDescent="0.3">
      <c r="A13" s="35" t="s">
        <v>238</v>
      </c>
      <c r="B13" s="37">
        <v>123823</v>
      </c>
      <c r="C13" s="37"/>
      <c r="D13" s="60">
        <v>196911</v>
      </c>
      <c r="E13" s="60">
        <v>145341</v>
      </c>
      <c r="F13" s="60">
        <v>28919</v>
      </c>
      <c r="G13" s="60">
        <v>91515</v>
      </c>
      <c r="H13" s="37">
        <v>19103</v>
      </c>
      <c r="I13" s="60">
        <v>221474</v>
      </c>
      <c r="J13" s="37">
        <v>260315</v>
      </c>
      <c r="K13" s="37">
        <v>0</v>
      </c>
      <c r="L13" s="37">
        <v>481789</v>
      </c>
      <c r="M13" s="67">
        <v>3.8909491774549156</v>
      </c>
      <c r="N13" s="37">
        <v>2717</v>
      </c>
      <c r="O13" s="131">
        <v>4371</v>
      </c>
      <c r="Q13" s="125">
        <v>705</v>
      </c>
      <c r="R13" s="60">
        <v>18398</v>
      </c>
    </row>
    <row r="14" spans="1:18" x14ac:dyDescent="0.3">
      <c r="A14" s="35" t="s">
        <v>34</v>
      </c>
      <c r="B14" s="37">
        <v>195296</v>
      </c>
      <c r="C14" s="37"/>
      <c r="D14" s="60">
        <v>299430</v>
      </c>
      <c r="E14" s="60">
        <v>191316</v>
      </c>
      <c r="F14" s="60">
        <v>33225</v>
      </c>
      <c r="G14" s="60">
        <v>459835</v>
      </c>
      <c r="H14" s="37">
        <v>141362</v>
      </c>
      <c r="I14" s="60">
        <v>533738</v>
      </c>
      <c r="J14" s="37">
        <v>591430</v>
      </c>
      <c r="K14" s="37">
        <v>0</v>
      </c>
      <c r="L14" s="37">
        <v>1125168</v>
      </c>
      <c r="M14" s="67">
        <v>5.7613468785843027</v>
      </c>
      <c r="N14" s="37">
        <v>2806</v>
      </c>
      <c r="O14" s="131">
        <v>13246</v>
      </c>
      <c r="Q14" s="125">
        <v>223</v>
      </c>
      <c r="R14" s="60">
        <v>141139</v>
      </c>
    </row>
    <row r="15" spans="1:18" x14ac:dyDescent="0.3">
      <c r="A15" s="35" t="s">
        <v>35</v>
      </c>
      <c r="B15" s="37">
        <v>9989</v>
      </c>
      <c r="C15" s="37"/>
      <c r="D15" s="60">
        <v>35657</v>
      </c>
      <c r="E15" s="60">
        <v>5542</v>
      </c>
      <c r="F15" s="60">
        <v>1630</v>
      </c>
      <c r="G15" s="125">
        <v>575</v>
      </c>
      <c r="H15" s="37">
        <v>63</v>
      </c>
      <c r="I15" s="60">
        <v>43467</v>
      </c>
      <c r="J15" s="37">
        <v>0</v>
      </c>
      <c r="K15" s="37">
        <v>0</v>
      </c>
      <c r="L15" s="37">
        <v>43467</v>
      </c>
      <c r="M15" s="67">
        <v>4.3514866352988291</v>
      </c>
      <c r="N15" s="37">
        <v>85</v>
      </c>
      <c r="O15" s="131">
        <v>535</v>
      </c>
      <c r="Q15" s="125">
        <v>23</v>
      </c>
      <c r="R15" s="125">
        <v>40</v>
      </c>
    </row>
    <row r="16" spans="1:18" x14ac:dyDescent="0.3">
      <c r="A16" s="35" t="s">
        <v>36</v>
      </c>
      <c r="B16" s="37">
        <v>6744</v>
      </c>
      <c r="C16" s="37"/>
      <c r="D16" s="60">
        <v>22282</v>
      </c>
      <c r="E16" s="60">
        <v>14412</v>
      </c>
      <c r="F16" s="60">
        <v>6627</v>
      </c>
      <c r="G16" s="60">
        <v>45894</v>
      </c>
      <c r="H16" s="37">
        <v>1243</v>
      </c>
      <c r="I16" s="60">
        <v>23481</v>
      </c>
      <c r="J16" s="37">
        <v>66977</v>
      </c>
      <c r="K16" s="37">
        <v>0</v>
      </c>
      <c r="L16" s="37">
        <v>90458</v>
      </c>
      <c r="M16" s="67">
        <v>13.413107947805457</v>
      </c>
      <c r="N16" s="37">
        <v>1953</v>
      </c>
      <c r="O16" s="131">
        <v>1141</v>
      </c>
      <c r="Q16" s="125">
        <v>467</v>
      </c>
      <c r="R16" s="125">
        <v>776</v>
      </c>
    </row>
    <row r="17" spans="1:18" x14ac:dyDescent="0.3">
      <c r="A17" s="35" t="s">
        <v>239</v>
      </c>
      <c r="B17" s="37">
        <v>10238</v>
      </c>
      <c r="C17" s="37"/>
      <c r="D17" s="60">
        <v>20938</v>
      </c>
      <c r="E17" s="60">
        <v>10881</v>
      </c>
      <c r="F17" s="60">
        <v>2450</v>
      </c>
      <c r="G17" s="125">
        <v>756</v>
      </c>
      <c r="H17" s="37">
        <v>1316</v>
      </c>
      <c r="I17" s="60">
        <v>12215</v>
      </c>
      <c r="J17" s="37">
        <v>16017</v>
      </c>
      <c r="K17" s="37">
        <v>8109</v>
      </c>
      <c r="L17" s="37">
        <v>36341</v>
      </c>
      <c r="M17" s="67">
        <v>3.549619066223872</v>
      </c>
      <c r="N17" s="37">
        <v>893</v>
      </c>
      <c r="O17" s="131">
        <v>131</v>
      </c>
      <c r="Q17" s="125">
        <v>0</v>
      </c>
      <c r="R17" s="60">
        <v>1316</v>
      </c>
    </row>
    <row r="18" spans="1:18" x14ac:dyDescent="0.3">
      <c r="A18" s="35" t="s">
        <v>240</v>
      </c>
      <c r="B18" s="37">
        <v>16650</v>
      </c>
      <c r="C18" s="37"/>
      <c r="D18" s="60">
        <v>13377</v>
      </c>
      <c r="E18" s="60">
        <v>8181</v>
      </c>
      <c r="F18" s="60">
        <v>1004</v>
      </c>
      <c r="G18" s="60">
        <v>6723</v>
      </c>
      <c r="H18" s="37">
        <v>1907</v>
      </c>
      <c r="I18" s="60">
        <v>6774</v>
      </c>
      <c r="J18" s="37">
        <v>16365</v>
      </c>
      <c r="K18" s="37">
        <v>8053</v>
      </c>
      <c r="L18" s="37">
        <v>31192</v>
      </c>
      <c r="M18" s="67">
        <v>1.8733933933933935</v>
      </c>
      <c r="N18" s="37">
        <v>124</v>
      </c>
      <c r="O18" s="131">
        <v>345</v>
      </c>
      <c r="Q18" s="125">
        <v>167</v>
      </c>
      <c r="R18" s="60">
        <v>1740</v>
      </c>
    </row>
    <row r="19" spans="1:18" x14ac:dyDescent="0.3">
      <c r="A19" s="35" t="s">
        <v>241</v>
      </c>
      <c r="B19" s="37">
        <v>20442</v>
      </c>
      <c r="C19" s="37"/>
      <c r="D19" s="60">
        <v>44565</v>
      </c>
      <c r="E19" s="60">
        <v>43341</v>
      </c>
      <c r="F19" s="60">
        <v>17414</v>
      </c>
      <c r="G19" s="60">
        <v>6712</v>
      </c>
      <c r="H19" s="37">
        <v>1580</v>
      </c>
      <c r="I19" s="60">
        <v>23411</v>
      </c>
      <c r="J19" s="37">
        <v>19586</v>
      </c>
      <c r="K19" s="37">
        <v>70615</v>
      </c>
      <c r="L19" s="37">
        <v>113612</v>
      </c>
      <c r="M19" s="67">
        <v>5.5577732120144798</v>
      </c>
      <c r="N19" s="37">
        <v>819</v>
      </c>
      <c r="O19" s="131">
        <v>382</v>
      </c>
      <c r="Q19" s="125">
        <v>453</v>
      </c>
      <c r="R19" s="60">
        <v>1127</v>
      </c>
    </row>
    <row r="20" spans="1:18" x14ac:dyDescent="0.3">
      <c r="A20" s="35" t="s">
        <v>63</v>
      </c>
      <c r="B20" s="37">
        <v>27083</v>
      </c>
      <c r="C20" s="37"/>
      <c r="D20" s="60">
        <v>88114</v>
      </c>
      <c r="E20" s="60">
        <v>42323</v>
      </c>
      <c r="F20" s="60">
        <v>2862</v>
      </c>
      <c r="G20" s="60">
        <v>91328</v>
      </c>
      <c r="H20" s="37">
        <v>662</v>
      </c>
      <c r="I20" s="60">
        <v>59480</v>
      </c>
      <c r="J20" s="37">
        <v>165809</v>
      </c>
      <c r="K20" s="37">
        <v>0</v>
      </c>
      <c r="L20" s="37">
        <v>225289</v>
      </c>
      <c r="M20" s="67">
        <v>8.3184654580364068</v>
      </c>
      <c r="N20" s="37">
        <v>484</v>
      </c>
      <c r="O20" s="131">
        <v>498</v>
      </c>
      <c r="Q20" s="125">
        <v>662</v>
      </c>
      <c r="R20" s="125">
        <v>0</v>
      </c>
    </row>
    <row r="21" spans="1:18" x14ac:dyDescent="0.3">
      <c r="A21" s="35" t="s">
        <v>242</v>
      </c>
      <c r="B21" s="37">
        <v>445227</v>
      </c>
      <c r="C21" s="37"/>
      <c r="D21" s="60">
        <v>853454</v>
      </c>
      <c r="E21" s="60">
        <v>535210</v>
      </c>
      <c r="F21" s="60">
        <v>37566</v>
      </c>
      <c r="G21" s="60">
        <v>791210</v>
      </c>
      <c r="H21" s="37">
        <v>217283</v>
      </c>
      <c r="I21" s="60">
        <v>860090</v>
      </c>
      <c r="J21" s="37">
        <v>1546529</v>
      </c>
      <c r="K21" s="37">
        <v>28104</v>
      </c>
      <c r="L21" s="37">
        <v>2434723</v>
      </c>
      <c r="M21" s="67">
        <v>5.4684980919845385</v>
      </c>
      <c r="N21" s="37">
        <v>9708</v>
      </c>
      <c r="O21" s="131">
        <v>1851</v>
      </c>
      <c r="Q21" s="60">
        <v>4370</v>
      </c>
      <c r="R21" s="60">
        <v>212913</v>
      </c>
    </row>
    <row r="22" spans="1:18" x14ac:dyDescent="0.3">
      <c r="A22" s="35" t="s">
        <v>243</v>
      </c>
      <c r="B22" s="37">
        <v>7529</v>
      </c>
      <c r="C22" s="37"/>
      <c r="D22" s="60">
        <v>17231</v>
      </c>
      <c r="E22" s="60">
        <v>17349</v>
      </c>
      <c r="F22" s="125">
        <v>768</v>
      </c>
      <c r="G22" s="60">
        <v>2515</v>
      </c>
      <c r="H22" s="37">
        <v>775</v>
      </c>
      <c r="I22" s="60">
        <v>20835</v>
      </c>
      <c r="J22" s="37">
        <v>0</v>
      </c>
      <c r="K22" s="37">
        <v>17803</v>
      </c>
      <c r="L22" s="37">
        <v>38638</v>
      </c>
      <c r="M22" s="67">
        <v>5.1318900252357551</v>
      </c>
      <c r="N22" s="37">
        <v>320</v>
      </c>
      <c r="O22" s="131">
        <v>79</v>
      </c>
      <c r="Q22" s="125">
        <v>261</v>
      </c>
      <c r="R22" s="125">
        <v>514</v>
      </c>
    </row>
    <row r="23" spans="1:18" x14ac:dyDescent="0.3">
      <c r="A23" s="35" t="s">
        <v>244</v>
      </c>
      <c r="B23" s="37">
        <v>33578</v>
      </c>
      <c r="C23" s="37"/>
      <c r="D23" s="60">
        <v>37800</v>
      </c>
      <c r="E23" s="60">
        <v>19806</v>
      </c>
      <c r="F23" s="125">
        <v>348</v>
      </c>
      <c r="G23" s="60">
        <v>9805</v>
      </c>
      <c r="H23" s="37">
        <v>5938</v>
      </c>
      <c r="I23" s="60">
        <v>36790</v>
      </c>
      <c r="J23" s="37">
        <v>36907</v>
      </c>
      <c r="K23" s="37">
        <v>0</v>
      </c>
      <c r="L23" s="37">
        <v>73697</v>
      </c>
      <c r="M23" s="67">
        <v>2.194800166775865</v>
      </c>
      <c r="N23" s="37">
        <v>2090</v>
      </c>
      <c r="O23" s="131">
        <v>3447</v>
      </c>
      <c r="Q23" s="125">
        <v>0</v>
      </c>
      <c r="R23" s="60">
        <v>5938</v>
      </c>
    </row>
    <row r="24" spans="1:18" x14ac:dyDescent="0.3">
      <c r="A24" s="35" t="s">
        <v>245</v>
      </c>
      <c r="B24" s="37">
        <v>20571</v>
      </c>
      <c r="C24" s="37"/>
      <c r="D24" s="60">
        <v>32085</v>
      </c>
      <c r="E24" s="60">
        <v>13436</v>
      </c>
      <c r="F24" s="125">
        <v>639</v>
      </c>
      <c r="G24" s="60">
        <v>7839</v>
      </c>
      <c r="H24" s="37">
        <v>1943</v>
      </c>
      <c r="I24" s="60">
        <v>51372</v>
      </c>
      <c r="J24" s="37">
        <v>4570</v>
      </c>
      <c r="K24" s="37">
        <v>0</v>
      </c>
      <c r="L24" s="37">
        <v>55942</v>
      </c>
      <c r="M24" s="67">
        <v>2.7194594331826356</v>
      </c>
      <c r="N24" s="37">
        <v>908</v>
      </c>
      <c r="O24" s="131">
        <v>621</v>
      </c>
      <c r="Q24" s="125">
        <v>218</v>
      </c>
      <c r="R24" s="60">
        <v>1725</v>
      </c>
    </row>
    <row r="25" spans="1:18" x14ac:dyDescent="0.3">
      <c r="A25" s="35" t="s">
        <v>246</v>
      </c>
      <c r="B25" s="37">
        <v>22030</v>
      </c>
      <c r="C25" s="37"/>
      <c r="D25" s="60">
        <v>100903</v>
      </c>
      <c r="E25" s="60">
        <v>82922</v>
      </c>
      <c r="F25" s="60">
        <v>7373</v>
      </c>
      <c r="G25" s="60">
        <v>46236</v>
      </c>
      <c r="H25" s="37">
        <v>19175</v>
      </c>
      <c r="I25" s="60">
        <v>192702</v>
      </c>
      <c r="J25" s="37">
        <v>63907</v>
      </c>
      <c r="K25" s="37">
        <v>0</v>
      </c>
      <c r="L25" s="37">
        <v>256609</v>
      </c>
      <c r="M25" s="67">
        <v>11.648161597821153</v>
      </c>
      <c r="N25" s="37">
        <v>930</v>
      </c>
      <c r="O25" s="131">
        <v>6344</v>
      </c>
      <c r="Q25" s="125">
        <v>0</v>
      </c>
      <c r="R25" s="60">
        <v>19175</v>
      </c>
    </row>
    <row r="26" spans="1:18" x14ac:dyDescent="0.3">
      <c r="A26" s="35" t="s">
        <v>37</v>
      </c>
      <c r="B26" s="37">
        <v>73878</v>
      </c>
      <c r="C26" s="37"/>
      <c r="D26" s="60">
        <v>84874</v>
      </c>
      <c r="E26" s="60">
        <v>60566</v>
      </c>
      <c r="F26" s="60">
        <v>4734</v>
      </c>
      <c r="G26" s="60">
        <v>27933</v>
      </c>
      <c r="H26" s="37">
        <v>4674</v>
      </c>
      <c r="I26" s="60">
        <v>103434</v>
      </c>
      <c r="J26" s="37">
        <v>79347</v>
      </c>
      <c r="K26" s="37">
        <v>0</v>
      </c>
      <c r="L26" s="37">
        <v>182781</v>
      </c>
      <c r="M26" s="67">
        <v>2.4740924226427352</v>
      </c>
      <c r="N26" s="37">
        <v>468</v>
      </c>
      <c r="O26" s="131">
        <v>3655</v>
      </c>
      <c r="Q26" s="125">
        <v>0</v>
      </c>
      <c r="R26" s="60">
        <v>4674</v>
      </c>
    </row>
    <row r="27" spans="1:18" x14ac:dyDescent="0.3">
      <c r="A27" s="35" t="s">
        <v>247</v>
      </c>
      <c r="B27" s="37">
        <v>33367</v>
      </c>
      <c r="C27" s="37"/>
      <c r="D27" s="60">
        <v>46401</v>
      </c>
      <c r="E27" s="60">
        <v>18809</v>
      </c>
      <c r="F27" s="60">
        <v>17307</v>
      </c>
      <c r="G27" s="60">
        <v>17980</v>
      </c>
      <c r="H27" s="37">
        <v>325</v>
      </c>
      <c r="I27" s="60">
        <v>66583</v>
      </c>
      <c r="J27" s="37">
        <v>34239</v>
      </c>
      <c r="K27" s="37">
        <v>0</v>
      </c>
      <c r="L27" s="37">
        <v>100822</v>
      </c>
      <c r="M27" s="67">
        <v>3.0216081757425002</v>
      </c>
      <c r="N27" s="37">
        <v>3095</v>
      </c>
      <c r="O27" s="131">
        <v>1175</v>
      </c>
      <c r="Q27" s="125">
        <v>246</v>
      </c>
      <c r="R27" s="125">
        <v>79</v>
      </c>
    </row>
    <row r="28" spans="1:18" x14ac:dyDescent="0.3">
      <c r="A28" s="35" t="s">
        <v>38</v>
      </c>
      <c r="B28" s="37">
        <v>16112</v>
      </c>
      <c r="C28" s="37"/>
      <c r="D28" s="60">
        <v>56210</v>
      </c>
      <c r="E28" s="60">
        <v>64992</v>
      </c>
      <c r="F28" s="60">
        <v>11397</v>
      </c>
      <c r="G28" s="60">
        <v>22815</v>
      </c>
      <c r="H28" s="37">
        <v>22395</v>
      </c>
      <c r="I28" s="60">
        <v>139723</v>
      </c>
      <c r="J28" s="37">
        <v>0</v>
      </c>
      <c r="K28" s="37">
        <v>38086</v>
      </c>
      <c r="L28" s="37">
        <v>177809</v>
      </c>
      <c r="M28" s="67">
        <v>11.035811817279047</v>
      </c>
      <c r="N28" s="37">
        <v>996</v>
      </c>
      <c r="O28" s="131">
        <v>584</v>
      </c>
      <c r="Q28" s="125">
        <v>421</v>
      </c>
      <c r="R28" s="60">
        <v>21974</v>
      </c>
    </row>
    <row r="29" spans="1:18" x14ac:dyDescent="0.3">
      <c r="A29" s="35" t="s">
        <v>248</v>
      </c>
      <c r="B29" s="37">
        <v>31301</v>
      </c>
      <c r="C29" s="37"/>
      <c r="D29" s="60">
        <v>31766</v>
      </c>
      <c r="E29" s="60">
        <v>22408</v>
      </c>
      <c r="F29" s="60">
        <v>9777</v>
      </c>
      <c r="G29" s="60">
        <v>7384</v>
      </c>
      <c r="H29" s="37">
        <v>2230</v>
      </c>
      <c r="I29" s="60">
        <v>23006</v>
      </c>
      <c r="J29" s="37">
        <v>35085</v>
      </c>
      <c r="K29" s="37">
        <v>15474</v>
      </c>
      <c r="L29" s="37">
        <v>73565</v>
      </c>
      <c r="M29" s="67">
        <v>2.3502444011373438</v>
      </c>
      <c r="N29" s="37">
        <v>721</v>
      </c>
      <c r="O29" s="131">
        <v>6056</v>
      </c>
      <c r="Q29" s="125">
        <v>353</v>
      </c>
      <c r="R29" s="60">
        <v>1877</v>
      </c>
    </row>
    <row r="30" spans="1:18" x14ac:dyDescent="0.3">
      <c r="A30" s="35" t="s">
        <v>39</v>
      </c>
      <c r="B30" s="37">
        <v>434767</v>
      </c>
      <c r="C30" s="37"/>
      <c r="D30" s="60">
        <v>551030</v>
      </c>
      <c r="E30" s="60">
        <v>397364</v>
      </c>
      <c r="F30" s="60">
        <v>27584</v>
      </c>
      <c r="G30" s="60">
        <v>789006</v>
      </c>
      <c r="H30" s="37">
        <v>59607</v>
      </c>
      <c r="I30" s="60">
        <v>787837</v>
      </c>
      <c r="J30" s="37">
        <v>1036754</v>
      </c>
      <c r="K30" s="37">
        <v>0</v>
      </c>
      <c r="L30" s="37">
        <v>1824591</v>
      </c>
      <c r="M30" s="67">
        <v>4.196709961887632</v>
      </c>
      <c r="N30" s="37">
        <v>3371</v>
      </c>
      <c r="O30" s="131">
        <v>2326</v>
      </c>
      <c r="Q30" s="125">
        <v>769</v>
      </c>
      <c r="R30" s="60">
        <v>58838</v>
      </c>
    </row>
    <row r="31" spans="1:18" x14ac:dyDescent="0.3">
      <c r="A31" s="35" t="s">
        <v>249</v>
      </c>
      <c r="B31" s="37">
        <v>10252</v>
      </c>
      <c r="C31" s="37"/>
      <c r="D31" s="60">
        <v>27827</v>
      </c>
      <c r="E31" s="60">
        <v>6800</v>
      </c>
      <c r="F31" s="60">
        <v>2187</v>
      </c>
      <c r="G31" s="60">
        <v>3433</v>
      </c>
      <c r="H31" s="37">
        <v>295</v>
      </c>
      <c r="I31" s="60">
        <v>40542</v>
      </c>
      <c r="J31" s="37">
        <v>0</v>
      </c>
      <c r="K31" s="37">
        <v>0</v>
      </c>
      <c r="L31" s="37">
        <v>40542</v>
      </c>
      <c r="M31" s="67">
        <v>3.9545454545454546</v>
      </c>
      <c r="N31" s="37">
        <v>793</v>
      </c>
      <c r="O31" s="131">
        <v>352</v>
      </c>
      <c r="Q31" s="125">
        <v>57</v>
      </c>
      <c r="R31" s="125">
        <v>238</v>
      </c>
    </row>
    <row r="32" spans="1:18" x14ac:dyDescent="0.3">
      <c r="A32" s="35" t="s">
        <v>64</v>
      </c>
      <c r="B32" s="37">
        <v>1210</v>
      </c>
      <c r="C32" s="37"/>
      <c r="D32" s="60">
        <v>4990</v>
      </c>
      <c r="E32" s="60">
        <v>1829</v>
      </c>
      <c r="F32" s="125">
        <v>0</v>
      </c>
      <c r="G32" s="125">
        <v>0</v>
      </c>
      <c r="H32" s="37">
        <v>0</v>
      </c>
      <c r="I32" s="60">
        <v>6819</v>
      </c>
      <c r="J32" s="37">
        <v>0</v>
      </c>
      <c r="K32" s="37">
        <v>0</v>
      </c>
      <c r="L32" s="37">
        <v>6819</v>
      </c>
      <c r="M32" s="67">
        <v>5.635537190082645</v>
      </c>
      <c r="N32" s="37">
        <v>363</v>
      </c>
      <c r="O32" s="131">
        <v>602</v>
      </c>
      <c r="Q32" s="125">
        <v>0</v>
      </c>
      <c r="R32" s="125">
        <v>0</v>
      </c>
    </row>
    <row r="33" spans="1:18" x14ac:dyDescent="0.3">
      <c r="A33" s="35" t="s">
        <v>40</v>
      </c>
      <c r="B33" s="37">
        <v>230845</v>
      </c>
      <c r="C33" s="37"/>
      <c r="D33" s="60">
        <v>567808</v>
      </c>
      <c r="E33" s="60">
        <v>457415</v>
      </c>
      <c r="F33" s="60">
        <v>17577</v>
      </c>
      <c r="G33" s="60">
        <v>799300</v>
      </c>
      <c r="H33" s="37">
        <v>27400</v>
      </c>
      <c r="I33" s="60">
        <v>385648</v>
      </c>
      <c r="J33" s="37">
        <v>1483852</v>
      </c>
      <c r="K33" s="37">
        <v>0</v>
      </c>
      <c r="L33" s="37">
        <v>1869500</v>
      </c>
      <c r="M33" s="67">
        <v>8.0985076566527319</v>
      </c>
      <c r="N33" s="37">
        <v>4365</v>
      </c>
      <c r="O33" s="131">
        <v>3501</v>
      </c>
      <c r="Q33" s="125">
        <v>0</v>
      </c>
      <c r="R33" s="60">
        <v>27400</v>
      </c>
    </row>
    <row r="34" spans="1:18" x14ac:dyDescent="0.3">
      <c r="A34" s="35" t="s">
        <v>41</v>
      </c>
      <c r="B34" s="37">
        <v>97141</v>
      </c>
      <c r="C34" s="37"/>
      <c r="D34" s="60">
        <v>192546</v>
      </c>
      <c r="E34" s="60">
        <v>69368</v>
      </c>
      <c r="F34" s="60">
        <v>9061</v>
      </c>
      <c r="G34" s="60">
        <v>111357</v>
      </c>
      <c r="H34" s="37">
        <v>2013</v>
      </c>
      <c r="I34" s="60">
        <v>143174</v>
      </c>
      <c r="J34" s="37">
        <v>241171</v>
      </c>
      <c r="K34" s="37">
        <v>0</v>
      </c>
      <c r="L34" s="37">
        <v>384345</v>
      </c>
      <c r="M34" s="67">
        <v>3.9565682873349051</v>
      </c>
      <c r="N34" s="37">
        <v>3218</v>
      </c>
      <c r="O34" s="131">
        <v>1217</v>
      </c>
      <c r="Q34" s="125">
        <v>551</v>
      </c>
      <c r="R34" s="60">
        <v>1462</v>
      </c>
    </row>
    <row r="35" spans="1:18" x14ac:dyDescent="0.3">
      <c r="A35" s="35" t="s">
        <v>42</v>
      </c>
      <c r="B35" s="37">
        <v>14777</v>
      </c>
      <c r="C35" s="37"/>
      <c r="D35" s="60">
        <v>38972</v>
      </c>
      <c r="E35" s="60">
        <v>14369</v>
      </c>
      <c r="F35" s="60">
        <v>4040</v>
      </c>
      <c r="G35" s="60">
        <v>6326</v>
      </c>
      <c r="H35" s="37">
        <v>1313</v>
      </c>
      <c r="I35" s="60">
        <v>41858</v>
      </c>
      <c r="J35" s="37">
        <v>14259</v>
      </c>
      <c r="K35" s="37">
        <v>8903</v>
      </c>
      <c r="L35" s="37">
        <v>65020</v>
      </c>
      <c r="M35" s="67">
        <v>4.4000812072815867</v>
      </c>
      <c r="N35" s="37">
        <v>922</v>
      </c>
      <c r="O35" s="131">
        <v>2040</v>
      </c>
      <c r="Q35" s="125">
        <v>88</v>
      </c>
      <c r="R35" s="60">
        <v>1225</v>
      </c>
    </row>
    <row r="36" spans="1:18" x14ac:dyDescent="0.3">
      <c r="A36" s="35" t="s">
        <v>43</v>
      </c>
      <c r="B36" s="37">
        <v>47414</v>
      </c>
      <c r="C36" s="37"/>
      <c r="D36" s="60">
        <v>355912</v>
      </c>
      <c r="E36" s="60">
        <v>97249</v>
      </c>
      <c r="F36" s="60">
        <v>11820</v>
      </c>
      <c r="G36" s="60">
        <v>295897</v>
      </c>
      <c r="H36" s="37">
        <v>16726</v>
      </c>
      <c r="I36" s="60">
        <v>777604</v>
      </c>
      <c r="J36" s="37">
        <v>0</v>
      </c>
      <c r="K36" s="37">
        <v>0</v>
      </c>
      <c r="L36" s="37">
        <v>777604</v>
      </c>
      <c r="M36" s="67">
        <v>16.400303707765637</v>
      </c>
      <c r="N36" s="37">
        <v>718</v>
      </c>
      <c r="O36" s="131">
        <v>3106</v>
      </c>
      <c r="Q36" s="125">
        <v>699</v>
      </c>
      <c r="R36" s="60">
        <v>16027</v>
      </c>
    </row>
    <row r="37" spans="1:18" x14ac:dyDescent="0.3">
      <c r="A37" s="35" t="s">
        <v>250</v>
      </c>
      <c r="B37" s="37">
        <v>134053</v>
      </c>
      <c r="C37" s="37"/>
      <c r="D37" s="60">
        <v>225077</v>
      </c>
      <c r="E37" s="60">
        <v>149251</v>
      </c>
      <c r="F37" s="60">
        <v>5532</v>
      </c>
      <c r="G37" s="60">
        <v>85783</v>
      </c>
      <c r="H37" s="37">
        <v>432</v>
      </c>
      <c r="I37" s="60">
        <v>55380</v>
      </c>
      <c r="J37" s="37">
        <v>410695</v>
      </c>
      <c r="K37" s="37">
        <v>0</v>
      </c>
      <c r="L37" s="37">
        <v>466075</v>
      </c>
      <c r="M37" s="67">
        <v>3.4767964909401505</v>
      </c>
      <c r="N37" s="37">
        <v>2865</v>
      </c>
      <c r="O37" s="131">
        <v>3133</v>
      </c>
      <c r="Q37" s="125">
        <v>379</v>
      </c>
      <c r="R37" s="125">
        <v>53</v>
      </c>
    </row>
    <row r="38" spans="1:18" x14ac:dyDescent="0.3">
      <c r="A38" s="35" t="s">
        <v>44</v>
      </c>
      <c r="B38" s="37">
        <v>11927</v>
      </c>
      <c r="C38" s="37"/>
      <c r="D38" s="60">
        <v>4106</v>
      </c>
      <c r="E38" s="60">
        <v>2198</v>
      </c>
      <c r="F38" s="125">
        <v>450</v>
      </c>
      <c r="G38" s="125">
        <v>710</v>
      </c>
      <c r="H38" s="37">
        <v>175</v>
      </c>
      <c r="I38" s="60">
        <v>7639</v>
      </c>
      <c r="J38" s="37">
        <v>0</v>
      </c>
      <c r="K38" s="37">
        <v>0</v>
      </c>
      <c r="L38" s="37">
        <v>7639</v>
      </c>
      <c r="M38" s="67">
        <v>0.64047958413683237</v>
      </c>
      <c r="N38" s="37">
        <v>305</v>
      </c>
      <c r="O38" s="131">
        <v>400</v>
      </c>
      <c r="Q38" s="125">
        <v>175</v>
      </c>
      <c r="R38" s="125">
        <v>0</v>
      </c>
    </row>
    <row r="39" spans="1:18" x14ac:dyDescent="0.3">
      <c r="A39" s="35" t="s">
        <v>45</v>
      </c>
      <c r="B39" s="37">
        <v>27057</v>
      </c>
      <c r="C39" s="37"/>
      <c r="D39" s="60">
        <v>35426</v>
      </c>
      <c r="E39" s="60">
        <v>12583</v>
      </c>
      <c r="F39" s="60">
        <v>6846</v>
      </c>
      <c r="G39" s="60">
        <v>14227</v>
      </c>
      <c r="H39" s="37">
        <v>2459</v>
      </c>
      <c r="I39" s="60">
        <v>63882</v>
      </c>
      <c r="J39" s="37">
        <v>7659</v>
      </c>
      <c r="K39" s="37">
        <v>0</v>
      </c>
      <c r="L39" s="37">
        <v>71541</v>
      </c>
      <c r="M39" s="67">
        <v>2.6440847100565472</v>
      </c>
      <c r="N39" s="37">
        <v>681</v>
      </c>
      <c r="O39" s="131">
        <v>1089</v>
      </c>
      <c r="Q39" s="125">
        <v>746</v>
      </c>
      <c r="R39" s="60">
        <v>1713</v>
      </c>
    </row>
    <row r="40" spans="1:18" x14ac:dyDescent="0.3">
      <c r="A40" s="35" t="s">
        <v>46</v>
      </c>
      <c r="B40" s="37">
        <v>12122</v>
      </c>
      <c r="C40" s="37"/>
      <c r="D40" s="60">
        <v>16200</v>
      </c>
      <c r="E40" s="60">
        <v>4860</v>
      </c>
      <c r="F40" s="125">
        <v>542</v>
      </c>
      <c r="G40" s="125">
        <v>190</v>
      </c>
      <c r="H40" s="37">
        <v>0</v>
      </c>
      <c r="I40" s="60">
        <v>21792</v>
      </c>
      <c r="J40" s="37">
        <v>0</v>
      </c>
      <c r="K40" s="37">
        <v>0</v>
      </c>
      <c r="L40" s="37">
        <v>21792</v>
      </c>
      <c r="M40" s="67">
        <v>1.7977231479953804</v>
      </c>
      <c r="N40" s="37">
        <v>291</v>
      </c>
      <c r="O40" s="131">
        <v>596</v>
      </c>
      <c r="Q40" s="125">
        <v>0</v>
      </c>
      <c r="R40" s="125">
        <v>0</v>
      </c>
    </row>
    <row r="41" spans="1:18" x14ac:dyDescent="0.3">
      <c r="A41" s="35" t="s">
        <v>47</v>
      </c>
      <c r="B41" s="37">
        <v>39138</v>
      </c>
      <c r="C41" s="37"/>
      <c r="D41" s="60">
        <v>57672</v>
      </c>
      <c r="E41" s="60">
        <v>32552</v>
      </c>
      <c r="F41" s="60">
        <v>5445</v>
      </c>
      <c r="G41" s="60">
        <v>36792</v>
      </c>
      <c r="H41" s="37">
        <v>497</v>
      </c>
      <c r="I41" s="60">
        <v>111349</v>
      </c>
      <c r="J41" s="37">
        <v>0</v>
      </c>
      <c r="K41" s="37">
        <v>21609</v>
      </c>
      <c r="L41" s="37">
        <v>132958</v>
      </c>
      <c r="M41" s="67">
        <v>3.397158771526394</v>
      </c>
      <c r="N41" s="37">
        <v>1490</v>
      </c>
      <c r="O41" s="131">
        <v>3206</v>
      </c>
      <c r="Q41" s="125">
        <v>463</v>
      </c>
      <c r="R41" s="125">
        <v>34</v>
      </c>
    </row>
    <row r="42" spans="1:18" x14ac:dyDescent="0.3">
      <c r="A42" s="35" t="s">
        <v>251</v>
      </c>
      <c r="B42" s="37">
        <v>378715</v>
      </c>
      <c r="C42" s="37"/>
      <c r="D42" s="60">
        <v>337152</v>
      </c>
      <c r="E42" s="60">
        <v>226441</v>
      </c>
      <c r="F42" s="125">
        <v>901</v>
      </c>
      <c r="G42" s="60">
        <v>401067</v>
      </c>
      <c r="H42" s="37">
        <v>20707</v>
      </c>
      <c r="I42" s="60">
        <v>143920</v>
      </c>
      <c r="J42" s="37">
        <v>842348</v>
      </c>
      <c r="K42" s="37">
        <v>0</v>
      </c>
      <c r="L42" s="37">
        <v>986268</v>
      </c>
      <c r="M42" s="67">
        <v>2.6042485774262967</v>
      </c>
      <c r="N42" s="37">
        <v>5464</v>
      </c>
      <c r="O42" s="131">
        <v>1206</v>
      </c>
      <c r="Q42" s="125">
        <v>808</v>
      </c>
      <c r="R42" s="60">
        <v>19899</v>
      </c>
    </row>
    <row r="43" spans="1:18" x14ac:dyDescent="0.3">
      <c r="A43" s="35" t="s">
        <v>252</v>
      </c>
      <c r="B43" s="37">
        <v>76947</v>
      </c>
      <c r="C43" s="37"/>
      <c r="D43" s="60">
        <v>43733</v>
      </c>
      <c r="E43" s="60">
        <v>12203</v>
      </c>
      <c r="F43" s="60">
        <v>1116</v>
      </c>
      <c r="G43" s="60">
        <v>4876</v>
      </c>
      <c r="H43" s="37">
        <v>96</v>
      </c>
      <c r="I43" s="60">
        <v>35225</v>
      </c>
      <c r="J43" s="37">
        <v>26799</v>
      </c>
      <c r="K43" s="37">
        <v>0</v>
      </c>
      <c r="L43" s="37">
        <v>62024</v>
      </c>
      <c r="M43" s="67">
        <v>0.80606131493105648</v>
      </c>
      <c r="N43" s="37">
        <v>160</v>
      </c>
      <c r="O43" s="131">
        <v>1356</v>
      </c>
      <c r="Q43" s="125">
        <v>0</v>
      </c>
      <c r="R43" s="125">
        <v>96</v>
      </c>
    </row>
    <row r="44" spans="1:18" x14ac:dyDescent="0.3">
      <c r="A44" s="35" t="s">
        <v>65</v>
      </c>
      <c r="B44" s="37">
        <v>156220</v>
      </c>
      <c r="C44" s="37"/>
      <c r="D44" s="60">
        <v>271421</v>
      </c>
      <c r="E44" s="60">
        <v>187545</v>
      </c>
      <c r="F44" s="60">
        <v>11070</v>
      </c>
      <c r="G44" s="60">
        <v>486950</v>
      </c>
      <c r="H44" s="37">
        <v>304</v>
      </c>
      <c r="I44" s="60">
        <v>230967</v>
      </c>
      <c r="J44" s="37">
        <v>664353</v>
      </c>
      <c r="K44" s="37">
        <v>61970</v>
      </c>
      <c r="L44" s="37">
        <v>957290</v>
      </c>
      <c r="M44" s="67">
        <v>6.1278325438484185</v>
      </c>
      <c r="N44" s="37">
        <v>3120</v>
      </c>
      <c r="O44" s="131">
        <v>4111</v>
      </c>
      <c r="Q44" s="125">
        <v>0</v>
      </c>
      <c r="R44" s="125">
        <v>304</v>
      </c>
    </row>
    <row r="45" spans="1:18" x14ac:dyDescent="0.3">
      <c r="A45" s="35" t="s">
        <v>253</v>
      </c>
      <c r="B45" s="37">
        <v>23550</v>
      </c>
      <c r="C45" s="37"/>
      <c r="D45" s="60">
        <v>14819</v>
      </c>
      <c r="E45" s="60">
        <v>14985</v>
      </c>
      <c r="F45" s="60">
        <v>6351</v>
      </c>
      <c r="G45" s="60">
        <v>12478</v>
      </c>
      <c r="H45" s="37">
        <v>67</v>
      </c>
      <c r="I45" s="60">
        <v>24298</v>
      </c>
      <c r="J45" s="37">
        <v>23882</v>
      </c>
      <c r="K45" s="37">
        <v>520</v>
      </c>
      <c r="L45" s="37">
        <v>48700</v>
      </c>
      <c r="M45" s="67">
        <v>2.0679405520169851</v>
      </c>
      <c r="N45" s="37">
        <v>940</v>
      </c>
      <c r="O45" s="131">
        <v>1056</v>
      </c>
      <c r="Q45" s="125">
        <v>33</v>
      </c>
      <c r="R45" s="125">
        <v>34</v>
      </c>
    </row>
    <row r="46" spans="1:18" x14ac:dyDescent="0.3">
      <c r="A46" s="35" t="s">
        <v>48</v>
      </c>
      <c r="B46" s="37">
        <v>22499</v>
      </c>
      <c r="C46" s="37"/>
      <c r="D46" s="60">
        <v>74848</v>
      </c>
      <c r="E46" s="60">
        <v>88968</v>
      </c>
      <c r="F46" s="60">
        <v>3954</v>
      </c>
      <c r="G46" s="60">
        <v>13977</v>
      </c>
      <c r="H46" s="37">
        <v>17540</v>
      </c>
      <c r="I46" s="60">
        <v>117819</v>
      </c>
      <c r="J46" s="37">
        <v>81468</v>
      </c>
      <c r="K46" s="37">
        <v>0</v>
      </c>
      <c r="L46" s="37">
        <v>199287</v>
      </c>
      <c r="M46" s="67">
        <v>8.8575936708298144</v>
      </c>
      <c r="N46" s="37">
        <v>648</v>
      </c>
      <c r="O46" s="131">
        <v>1261</v>
      </c>
      <c r="Q46" s="125">
        <v>210</v>
      </c>
      <c r="R46" s="60">
        <v>17330</v>
      </c>
    </row>
    <row r="47" spans="1:18" x14ac:dyDescent="0.3">
      <c r="A47" s="35" t="s">
        <v>49</v>
      </c>
      <c r="B47" s="37">
        <v>132723</v>
      </c>
      <c r="C47" s="37"/>
      <c r="D47" s="60">
        <v>288649</v>
      </c>
      <c r="E47" s="60">
        <v>154117</v>
      </c>
      <c r="F47" s="60">
        <v>15197</v>
      </c>
      <c r="G47" s="60">
        <v>135755</v>
      </c>
      <c r="H47" s="37">
        <v>19727</v>
      </c>
      <c r="I47" s="60">
        <v>96059</v>
      </c>
      <c r="J47" s="37">
        <v>459250</v>
      </c>
      <c r="K47" s="37">
        <v>58202</v>
      </c>
      <c r="L47" s="37">
        <v>613445</v>
      </c>
      <c r="M47" s="67">
        <v>4.6224919569328602</v>
      </c>
      <c r="N47" s="37">
        <v>4114</v>
      </c>
      <c r="O47" s="131">
        <v>12953</v>
      </c>
      <c r="Q47" s="125">
        <v>66</v>
      </c>
      <c r="R47" s="60">
        <v>19727</v>
      </c>
    </row>
    <row r="48" spans="1:18" x14ac:dyDescent="0.3">
      <c r="A48" s="35" t="s">
        <v>254</v>
      </c>
      <c r="B48" s="37">
        <v>8894</v>
      </c>
      <c r="C48" s="37"/>
      <c r="D48" s="60">
        <v>18136</v>
      </c>
      <c r="E48" s="60">
        <v>4312</v>
      </c>
      <c r="F48" s="60">
        <v>12012</v>
      </c>
      <c r="G48" s="60">
        <v>9076</v>
      </c>
      <c r="H48" s="37">
        <v>325</v>
      </c>
      <c r="I48" s="60">
        <v>43861</v>
      </c>
      <c r="J48" s="37">
        <v>0</v>
      </c>
      <c r="K48" s="37">
        <v>0</v>
      </c>
      <c r="L48" s="37">
        <v>43861</v>
      </c>
      <c r="M48" s="67">
        <v>4.9315268720485719</v>
      </c>
      <c r="N48" s="37">
        <v>185</v>
      </c>
      <c r="O48" s="131">
        <v>189</v>
      </c>
      <c r="Q48" s="125">
        <v>325</v>
      </c>
      <c r="R48" s="125">
        <v>0</v>
      </c>
    </row>
    <row r="49" spans="1:18" x14ac:dyDescent="0.3">
      <c r="A49" s="35" t="s">
        <v>50</v>
      </c>
      <c r="B49" s="37">
        <v>20857</v>
      </c>
      <c r="C49" s="37"/>
      <c r="D49" s="60">
        <v>44448</v>
      </c>
      <c r="E49" s="60">
        <v>28481</v>
      </c>
      <c r="F49" s="60">
        <v>1346</v>
      </c>
      <c r="G49" s="60">
        <v>2979</v>
      </c>
      <c r="H49" s="37">
        <v>2852</v>
      </c>
      <c r="I49" s="60">
        <v>47061</v>
      </c>
      <c r="J49" s="37">
        <v>33045</v>
      </c>
      <c r="K49" s="37">
        <v>0</v>
      </c>
      <c r="L49" s="37">
        <v>80106</v>
      </c>
      <c r="M49" s="67">
        <v>3.8407249364721676</v>
      </c>
      <c r="N49" s="37">
        <v>264</v>
      </c>
      <c r="O49" s="131">
        <v>323</v>
      </c>
      <c r="Q49" s="125">
        <v>26</v>
      </c>
      <c r="R49" s="60">
        <v>2826</v>
      </c>
    </row>
    <row r="50" spans="1:18" x14ac:dyDescent="0.3">
      <c r="A50" s="35" t="s">
        <v>255</v>
      </c>
      <c r="B50" s="37">
        <v>24235</v>
      </c>
      <c r="C50" s="37"/>
      <c r="D50" s="60">
        <v>43938</v>
      </c>
      <c r="E50" s="60">
        <v>21541</v>
      </c>
      <c r="F50" s="60">
        <v>3978</v>
      </c>
      <c r="G50" s="60">
        <v>20081</v>
      </c>
      <c r="H50" s="37">
        <v>17</v>
      </c>
      <c r="I50" s="60">
        <v>74421</v>
      </c>
      <c r="J50" s="37">
        <v>15134</v>
      </c>
      <c r="K50" s="37">
        <v>0</v>
      </c>
      <c r="L50" s="37">
        <v>89555</v>
      </c>
      <c r="M50" s="67">
        <v>3.6952754280998557</v>
      </c>
      <c r="N50" s="37">
        <v>198</v>
      </c>
      <c r="O50" s="131">
        <v>54</v>
      </c>
      <c r="Q50" s="125">
        <v>16</v>
      </c>
      <c r="R50" s="125">
        <v>1</v>
      </c>
    </row>
    <row r="51" spans="1:18" x14ac:dyDescent="0.3">
      <c r="A51" s="35" t="s">
        <v>256</v>
      </c>
      <c r="B51" s="37">
        <v>254887</v>
      </c>
      <c r="C51" s="37"/>
      <c r="D51" s="60">
        <v>352610</v>
      </c>
      <c r="E51" s="60">
        <v>260377</v>
      </c>
      <c r="F51" s="60">
        <v>5430</v>
      </c>
      <c r="G51" s="60">
        <v>534556</v>
      </c>
      <c r="H51" s="37">
        <v>339</v>
      </c>
      <c r="I51" s="60">
        <v>100344</v>
      </c>
      <c r="J51" s="37">
        <v>1025049</v>
      </c>
      <c r="K51" s="37">
        <v>27919</v>
      </c>
      <c r="L51" s="37">
        <v>1153312</v>
      </c>
      <c r="M51" s="67">
        <v>4.5247972631009032</v>
      </c>
      <c r="N51" s="37">
        <v>3243</v>
      </c>
      <c r="O51" s="131">
        <v>4235</v>
      </c>
      <c r="Q51" s="125">
        <v>339</v>
      </c>
      <c r="R51" s="125">
        <v>0</v>
      </c>
    </row>
    <row r="52" spans="1:18" x14ac:dyDescent="0.3">
      <c r="A52" s="35" t="s">
        <v>51</v>
      </c>
      <c r="B52" s="37">
        <v>4338</v>
      </c>
      <c r="C52" s="37"/>
      <c r="D52" s="60">
        <v>10230</v>
      </c>
      <c r="E52" s="60">
        <v>1644</v>
      </c>
      <c r="F52" s="125">
        <v>2</v>
      </c>
      <c r="G52" s="60">
        <v>2225</v>
      </c>
      <c r="H52" s="37">
        <v>43</v>
      </c>
      <c r="I52" s="60">
        <v>14144</v>
      </c>
      <c r="J52" s="37">
        <v>0</v>
      </c>
      <c r="K52" s="37">
        <v>0</v>
      </c>
      <c r="L52" s="37">
        <v>14144</v>
      </c>
      <c r="M52" s="67">
        <v>3.2604887044721069</v>
      </c>
      <c r="N52" s="37">
        <v>424</v>
      </c>
      <c r="O52" s="131">
        <v>44</v>
      </c>
      <c r="Q52" s="125">
        <v>25</v>
      </c>
      <c r="R52" s="125">
        <v>18</v>
      </c>
    </row>
    <row r="53" spans="1:18" x14ac:dyDescent="0.3">
      <c r="A53" s="35" t="s">
        <v>52</v>
      </c>
      <c r="B53" s="37">
        <v>43482</v>
      </c>
      <c r="C53" s="37"/>
      <c r="D53" s="60">
        <v>16471</v>
      </c>
      <c r="E53" s="60">
        <v>17121</v>
      </c>
      <c r="F53" s="125">
        <v>223</v>
      </c>
      <c r="G53" s="60">
        <v>26871</v>
      </c>
      <c r="H53" s="37">
        <v>2090</v>
      </c>
      <c r="I53" s="60">
        <v>62726</v>
      </c>
      <c r="J53" s="37">
        <v>50</v>
      </c>
      <c r="K53" s="37">
        <v>0</v>
      </c>
      <c r="L53" s="37">
        <v>62776</v>
      </c>
      <c r="M53" s="67">
        <v>1.4437238397497816</v>
      </c>
      <c r="N53" s="37">
        <v>221</v>
      </c>
      <c r="O53" s="131">
        <v>66</v>
      </c>
      <c r="Q53" s="125">
        <v>182</v>
      </c>
      <c r="R53" s="60">
        <v>1908</v>
      </c>
    </row>
    <row r="54" spans="1:18" x14ac:dyDescent="0.3">
      <c r="A54" s="35" t="s">
        <v>53</v>
      </c>
      <c r="B54" s="37">
        <v>52617</v>
      </c>
      <c r="C54" s="37"/>
      <c r="D54" s="60">
        <v>100271</v>
      </c>
      <c r="E54" s="60">
        <v>83568</v>
      </c>
      <c r="F54" s="60">
        <v>6955</v>
      </c>
      <c r="G54" s="60">
        <v>35117</v>
      </c>
      <c r="H54" s="37">
        <v>643</v>
      </c>
      <c r="I54" s="60">
        <v>97191</v>
      </c>
      <c r="J54" s="37">
        <v>93033</v>
      </c>
      <c r="K54" s="37">
        <v>36330</v>
      </c>
      <c r="L54" s="37">
        <v>226554</v>
      </c>
      <c r="M54" s="67">
        <v>4.3057186840754893</v>
      </c>
      <c r="N54" s="37">
        <v>2073</v>
      </c>
      <c r="O54" s="131">
        <v>1970</v>
      </c>
      <c r="Q54" s="125">
        <v>516</v>
      </c>
      <c r="R54" s="125">
        <v>127</v>
      </c>
    </row>
    <row r="55" spans="1:18" x14ac:dyDescent="0.3">
      <c r="A55" s="35" t="s">
        <v>257</v>
      </c>
      <c r="B55" s="37">
        <v>21752</v>
      </c>
      <c r="C55" s="37"/>
      <c r="D55" s="60">
        <v>22276</v>
      </c>
      <c r="E55" s="60">
        <v>17370</v>
      </c>
      <c r="F55" s="60">
        <v>1536</v>
      </c>
      <c r="G55" s="60">
        <v>1327</v>
      </c>
      <c r="H55" s="37">
        <v>1838</v>
      </c>
      <c r="I55" s="60">
        <v>30933</v>
      </c>
      <c r="J55" s="37">
        <v>13414</v>
      </c>
      <c r="K55" s="37">
        <v>0</v>
      </c>
      <c r="L55" s="37">
        <v>44347</v>
      </c>
      <c r="M55" s="67">
        <v>2.0387550570062523</v>
      </c>
      <c r="N55" s="37">
        <v>3265</v>
      </c>
      <c r="O55" s="131">
        <v>1304</v>
      </c>
      <c r="Q55" s="125">
        <v>105</v>
      </c>
      <c r="R55" s="60">
        <v>1733</v>
      </c>
    </row>
    <row r="56" spans="1:18" x14ac:dyDescent="0.3">
      <c r="A56" s="35" t="s">
        <v>54</v>
      </c>
      <c r="B56" s="37">
        <v>43761</v>
      </c>
      <c r="C56" s="37"/>
      <c r="D56" s="60">
        <v>64311</v>
      </c>
      <c r="E56" s="60">
        <v>26882</v>
      </c>
      <c r="F56" s="60">
        <v>4568</v>
      </c>
      <c r="G56" s="60">
        <v>46107</v>
      </c>
      <c r="H56" s="37">
        <v>482</v>
      </c>
      <c r="I56" s="60">
        <v>102623</v>
      </c>
      <c r="J56" s="37">
        <v>39727</v>
      </c>
      <c r="K56" s="37">
        <v>0</v>
      </c>
      <c r="L56" s="37">
        <v>142350</v>
      </c>
      <c r="M56" s="67">
        <v>3.252896414615754</v>
      </c>
      <c r="N56" s="37">
        <v>2224</v>
      </c>
      <c r="O56" s="131">
        <v>1589</v>
      </c>
      <c r="Q56" s="125">
        <v>478</v>
      </c>
      <c r="R56" s="125">
        <v>4</v>
      </c>
    </row>
    <row r="57" spans="1:18" x14ac:dyDescent="0.3">
      <c r="A57" s="35" t="s">
        <v>55</v>
      </c>
      <c r="B57" s="37">
        <v>52936</v>
      </c>
      <c r="C57" s="37"/>
      <c r="D57" s="60">
        <v>52911</v>
      </c>
      <c r="E57" s="60">
        <v>23417</v>
      </c>
      <c r="F57" s="60">
        <v>12828</v>
      </c>
      <c r="G57" s="60">
        <v>35139</v>
      </c>
      <c r="H57" s="37">
        <v>6138</v>
      </c>
      <c r="I57" s="60">
        <v>64704</v>
      </c>
      <c r="J57" s="37">
        <v>65729</v>
      </c>
      <c r="K57" s="37">
        <v>0</v>
      </c>
      <c r="L57" s="37">
        <v>130433</v>
      </c>
      <c r="M57" s="67">
        <v>2.4639753664802782</v>
      </c>
      <c r="N57" s="37">
        <v>3306</v>
      </c>
      <c r="O57" s="131">
        <v>1718</v>
      </c>
      <c r="Q57" s="125">
        <v>96</v>
      </c>
      <c r="R57" s="60">
        <v>6042</v>
      </c>
    </row>
    <row r="58" spans="1:18" x14ac:dyDescent="0.3">
      <c r="A58" s="35" t="s">
        <v>56</v>
      </c>
      <c r="B58" s="37">
        <v>53543</v>
      </c>
      <c r="C58" s="37"/>
      <c r="D58" s="60">
        <v>71251</v>
      </c>
      <c r="E58" s="60">
        <v>60731</v>
      </c>
      <c r="F58" s="60">
        <v>3756</v>
      </c>
      <c r="G58" s="60">
        <v>63826</v>
      </c>
      <c r="H58" s="37">
        <v>722</v>
      </c>
      <c r="I58" s="60">
        <v>53662</v>
      </c>
      <c r="J58" s="37">
        <v>146624</v>
      </c>
      <c r="K58" s="37">
        <v>0</v>
      </c>
      <c r="L58" s="37">
        <v>200286</v>
      </c>
      <c r="M58" s="67">
        <v>3.7406570420036234</v>
      </c>
      <c r="N58" s="37">
        <v>2354</v>
      </c>
      <c r="O58" s="131">
        <v>2148</v>
      </c>
      <c r="Q58" s="125">
        <v>500</v>
      </c>
      <c r="R58" s="125">
        <v>222</v>
      </c>
    </row>
    <row r="59" spans="1:18" x14ac:dyDescent="0.3">
      <c r="A59" s="35" t="s">
        <v>57</v>
      </c>
      <c r="B59" s="37">
        <v>242333</v>
      </c>
      <c r="C59" s="37"/>
      <c r="D59" s="60">
        <v>324825</v>
      </c>
      <c r="E59" s="60">
        <v>293042</v>
      </c>
      <c r="F59" s="60">
        <v>16617</v>
      </c>
      <c r="G59" s="60">
        <v>406810</v>
      </c>
      <c r="H59" s="37">
        <v>182425</v>
      </c>
      <c r="I59" s="60">
        <v>387313</v>
      </c>
      <c r="J59" s="37">
        <v>836406</v>
      </c>
      <c r="K59" s="37">
        <v>0</v>
      </c>
      <c r="L59" s="37">
        <v>1223719</v>
      </c>
      <c r="M59" s="67">
        <v>5.0497414714463158</v>
      </c>
      <c r="N59" s="37">
        <v>2156</v>
      </c>
      <c r="O59" s="131">
        <v>1539</v>
      </c>
      <c r="Q59" s="125">
        <v>0</v>
      </c>
      <c r="R59" s="60">
        <v>182425</v>
      </c>
    </row>
    <row r="60" spans="1:18" x14ac:dyDescent="0.3">
      <c r="A60" s="35" t="s">
        <v>58</v>
      </c>
      <c r="B60" s="37">
        <v>125412</v>
      </c>
      <c r="C60" s="37"/>
      <c r="D60" s="60">
        <v>160820</v>
      </c>
      <c r="E60" s="60">
        <v>113500</v>
      </c>
      <c r="F60" s="60">
        <v>25306</v>
      </c>
      <c r="G60" s="60">
        <v>84640</v>
      </c>
      <c r="H60" s="37">
        <v>20883</v>
      </c>
      <c r="I60" s="60">
        <v>90480</v>
      </c>
      <c r="J60" s="37">
        <v>314669</v>
      </c>
      <c r="K60" s="37">
        <v>0</v>
      </c>
      <c r="L60" s="37">
        <v>405149</v>
      </c>
      <c r="M60" s="67">
        <v>3.2305441265588621</v>
      </c>
      <c r="N60" s="37">
        <v>648</v>
      </c>
      <c r="O60" s="131">
        <v>170</v>
      </c>
      <c r="Q60" s="60">
        <v>1592</v>
      </c>
      <c r="R60" s="60">
        <v>19291</v>
      </c>
    </row>
    <row r="61" spans="1:18" x14ac:dyDescent="0.3">
      <c r="A61" s="35" t="s">
        <v>258</v>
      </c>
      <c r="B61" s="37">
        <v>4908</v>
      </c>
      <c r="C61" s="37"/>
      <c r="D61" s="60">
        <v>14636</v>
      </c>
      <c r="E61" s="60">
        <v>10396</v>
      </c>
      <c r="F61" s="125">
        <v>782</v>
      </c>
      <c r="G61" s="125">
        <v>230</v>
      </c>
      <c r="H61" s="37">
        <v>6</v>
      </c>
      <c r="I61" s="60">
        <v>24143</v>
      </c>
      <c r="J61" s="37">
        <v>0</v>
      </c>
      <c r="K61" s="37">
        <v>1907</v>
      </c>
      <c r="L61" s="37">
        <v>26050</v>
      </c>
      <c r="M61" s="67">
        <v>5.3076609616951913</v>
      </c>
      <c r="N61" s="37">
        <v>312</v>
      </c>
      <c r="O61" s="131">
        <v>89</v>
      </c>
      <c r="Q61" s="125">
        <v>6</v>
      </c>
      <c r="R61" s="125">
        <v>0</v>
      </c>
    </row>
    <row r="62" spans="1:18" x14ac:dyDescent="0.3">
      <c r="A62" s="35" t="s">
        <v>259</v>
      </c>
      <c r="B62" s="37">
        <v>112749</v>
      </c>
      <c r="C62" s="37"/>
      <c r="D62" s="60">
        <v>97352</v>
      </c>
      <c r="E62" s="60">
        <v>144295</v>
      </c>
      <c r="F62" s="60">
        <v>15466</v>
      </c>
      <c r="G62" s="60">
        <v>80911</v>
      </c>
      <c r="H62" s="37">
        <v>56485</v>
      </c>
      <c r="I62" s="60">
        <v>183209</v>
      </c>
      <c r="J62" s="37">
        <v>211300</v>
      </c>
      <c r="K62" s="37">
        <v>0</v>
      </c>
      <c r="L62" s="37">
        <v>394509</v>
      </c>
      <c r="M62" s="67">
        <v>3.4990022084453076</v>
      </c>
      <c r="N62" s="37">
        <v>2404</v>
      </c>
      <c r="O62" s="131">
        <v>3500</v>
      </c>
      <c r="Q62" s="125">
        <v>66</v>
      </c>
      <c r="R62" s="60">
        <v>56419</v>
      </c>
    </row>
    <row r="63" spans="1:18" x14ac:dyDescent="0.3">
      <c r="A63" s="35" t="s">
        <v>59</v>
      </c>
      <c r="B63" s="37">
        <v>22344</v>
      </c>
      <c r="C63" s="37"/>
      <c r="D63" s="60">
        <v>21325</v>
      </c>
      <c r="E63" s="60">
        <v>30870</v>
      </c>
      <c r="F63" s="125">
        <v>644</v>
      </c>
      <c r="G63" s="60">
        <v>6314</v>
      </c>
      <c r="H63" s="37">
        <v>0</v>
      </c>
      <c r="I63" s="60">
        <v>36466</v>
      </c>
      <c r="J63" s="37">
        <v>630</v>
      </c>
      <c r="K63" s="37">
        <v>22057</v>
      </c>
      <c r="L63" s="37">
        <v>59153</v>
      </c>
      <c r="M63" s="67">
        <v>2.647377372001432</v>
      </c>
      <c r="N63" s="37">
        <v>208</v>
      </c>
      <c r="O63" s="131">
        <v>79</v>
      </c>
      <c r="Q63" s="125">
        <v>0</v>
      </c>
      <c r="R63" s="125">
        <v>0</v>
      </c>
    </row>
    <row r="64" spans="1:18" x14ac:dyDescent="0.3">
      <c r="A64" s="35" t="s">
        <v>66</v>
      </c>
      <c r="B64" s="37">
        <v>59253</v>
      </c>
      <c r="C64" s="37"/>
      <c r="D64" s="60">
        <v>70800</v>
      </c>
      <c r="E64" s="60">
        <v>45492</v>
      </c>
      <c r="F64" s="60">
        <v>2698</v>
      </c>
      <c r="G64" s="60">
        <v>23021</v>
      </c>
      <c r="H64" s="37">
        <v>3982</v>
      </c>
      <c r="I64" s="60">
        <v>62428</v>
      </c>
      <c r="J64" s="37">
        <v>68878</v>
      </c>
      <c r="K64" s="37">
        <v>14687</v>
      </c>
      <c r="L64" s="37">
        <v>145993</v>
      </c>
      <c r="M64" s="67">
        <v>2.463892123605556</v>
      </c>
      <c r="N64" s="37">
        <v>1100</v>
      </c>
      <c r="O64" s="131">
        <v>4234</v>
      </c>
      <c r="Q64" s="125">
        <v>523</v>
      </c>
      <c r="R64" s="60">
        <v>3459</v>
      </c>
    </row>
    <row r="65" spans="1:18" x14ac:dyDescent="0.3">
      <c r="A65" s="40" t="s">
        <v>260</v>
      </c>
      <c r="B65" s="37">
        <v>52606</v>
      </c>
      <c r="C65" s="37"/>
      <c r="D65" s="60">
        <v>48166</v>
      </c>
      <c r="E65" s="60">
        <v>24468</v>
      </c>
      <c r="F65" s="60">
        <v>2457</v>
      </c>
      <c r="G65" s="60">
        <v>43356</v>
      </c>
      <c r="H65" s="37">
        <v>450</v>
      </c>
      <c r="I65" s="60">
        <v>100137</v>
      </c>
      <c r="J65" s="37">
        <v>6626</v>
      </c>
      <c r="K65" s="37">
        <v>12134</v>
      </c>
      <c r="L65" s="37">
        <v>118897</v>
      </c>
      <c r="M65" s="67">
        <v>2.2601414287343649</v>
      </c>
      <c r="N65" s="37">
        <v>633</v>
      </c>
      <c r="O65" s="131">
        <v>789</v>
      </c>
      <c r="Q65" s="125">
        <v>397</v>
      </c>
      <c r="R65" s="125">
        <v>53</v>
      </c>
    </row>
    <row r="66" spans="1:18" x14ac:dyDescent="0.3">
      <c r="A66" s="35" t="s">
        <v>60</v>
      </c>
      <c r="B66" s="37">
        <v>959</v>
      </c>
      <c r="C66" s="37"/>
      <c r="D66" s="125">
        <v>600</v>
      </c>
      <c r="E66" s="125">
        <v>350</v>
      </c>
      <c r="F66" s="125">
        <v>0</v>
      </c>
      <c r="G66" s="125">
        <v>0</v>
      </c>
      <c r="H66" s="37">
        <v>110</v>
      </c>
      <c r="I66" s="60">
        <v>1060</v>
      </c>
      <c r="J66" s="37">
        <v>0</v>
      </c>
      <c r="K66" s="37">
        <v>0</v>
      </c>
      <c r="L66" s="37">
        <v>1060</v>
      </c>
      <c r="M66" s="67">
        <v>1.105318039624609</v>
      </c>
      <c r="N66" s="37">
        <v>30</v>
      </c>
      <c r="O66" s="131">
        <v>40</v>
      </c>
      <c r="Q66" s="125">
        <v>0</v>
      </c>
      <c r="R66" s="125">
        <v>110</v>
      </c>
    </row>
    <row r="67" spans="1:18" x14ac:dyDescent="0.3">
      <c r="A67" s="35" t="s">
        <v>261</v>
      </c>
      <c r="B67" s="37">
        <v>46419</v>
      </c>
      <c r="C67" s="37"/>
      <c r="D67" s="60">
        <v>30461</v>
      </c>
      <c r="E67" s="60">
        <v>19386</v>
      </c>
      <c r="F67" s="125">
        <v>419</v>
      </c>
      <c r="G67" s="60">
        <v>5118</v>
      </c>
      <c r="H67" s="37">
        <v>359</v>
      </c>
      <c r="I67" s="60">
        <v>22148</v>
      </c>
      <c r="J67" s="37">
        <v>33595</v>
      </c>
      <c r="K67" s="37">
        <v>0</v>
      </c>
      <c r="L67" s="37">
        <v>55743</v>
      </c>
      <c r="M67" s="67">
        <v>1.2008660246881664</v>
      </c>
      <c r="N67" s="37">
        <v>734</v>
      </c>
      <c r="O67" s="131">
        <v>1301</v>
      </c>
      <c r="Q67" s="125">
        <v>359</v>
      </c>
      <c r="R67" s="125">
        <v>0</v>
      </c>
    </row>
    <row r="68" spans="1:18" x14ac:dyDescent="0.3">
      <c r="A68" s="35" t="s">
        <v>262</v>
      </c>
      <c r="B68" s="37">
        <v>40678</v>
      </c>
      <c r="C68" s="37"/>
      <c r="D68" s="60">
        <v>118857</v>
      </c>
      <c r="E68" s="60">
        <v>52324</v>
      </c>
      <c r="F68" s="60">
        <v>11665</v>
      </c>
      <c r="G68" s="60">
        <v>163379</v>
      </c>
      <c r="H68" s="37">
        <v>6403</v>
      </c>
      <c r="I68" s="60">
        <v>214230</v>
      </c>
      <c r="J68" s="37">
        <v>138398</v>
      </c>
      <c r="K68" s="37">
        <v>0</v>
      </c>
      <c r="L68" s="37">
        <v>352628</v>
      </c>
      <c r="M68" s="67">
        <v>8.6687644426962969</v>
      </c>
      <c r="N68" s="37">
        <v>3624</v>
      </c>
      <c r="O68" s="131">
        <v>4372</v>
      </c>
      <c r="Q68" s="125">
        <v>0</v>
      </c>
      <c r="R68" s="60">
        <v>6403</v>
      </c>
    </row>
    <row r="69" spans="1:18" x14ac:dyDescent="0.3">
      <c r="A69" s="35" t="s">
        <v>263</v>
      </c>
      <c r="B69" s="37">
        <v>24573</v>
      </c>
      <c r="C69" s="37"/>
      <c r="D69" s="60">
        <v>23922</v>
      </c>
      <c r="E69" s="60">
        <v>55776</v>
      </c>
      <c r="F69" s="60">
        <v>1465</v>
      </c>
      <c r="G69" s="60">
        <v>9235</v>
      </c>
      <c r="H69" s="37">
        <v>1752</v>
      </c>
      <c r="I69" s="60">
        <v>53351</v>
      </c>
      <c r="J69" s="37">
        <v>0</v>
      </c>
      <c r="K69" s="37">
        <v>38799</v>
      </c>
      <c r="L69" s="37">
        <v>92150</v>
      </c>
      <c r="M69" s="67">
        <v>3.7500508688397836</v>
      </c>
      <c r="N69" s="37">
        <v>1558</v>
      </c>
      <c r="O69" s="131">
        <v>434</v>
      </c>
      <c r="Q69" s="125">
        <v>344</v>
      </c>
      <c r="R69" s="60">
        <v>1408</v>
      </c>
    </row>
    <row r="70" spans="1:18" x14ac:dyDescent="0.3">
      <c r="A70" s="35" t="s">
        <v>264</v>
      </c>
      <c r="B70" s="37">
        <v>11465</v>
      </c>
      <c r="C70" s="37"/>
      <c r="D70" s="60">
        <v>28033</v>
      </c>
      <c r="E70" s="60">
        <v>17096</v>
      </c>
      <c r="F70" s="60">
        <v>2328</v>
      </c>
      <c r="G70" s="60">
        <v>2544</v>
      </c>
      <c r="H70" s="37">
        <v>8893</v>
      </c>
      <c r="I70" s="60">
        <v>49546</v>
      </c>
      <c r="J70" s="37">
        <v>0</v>
      </c>
      <c r="K70" s="37">
        <v>9348</v>
      </c>
      <c r="L70" s="37">
        <v>58894</v>
      </c>
      <c r="M70" s="67">
        <v>5.1368512865242044</v>
      </c>
      <c r="N70" s="37">
        <v>81</v>
      </c>
      <c r="O70" s="131">
        <v>535</v>
      </c>
      <c r="Q70" s="125">
        <v>188</v>
      </c>
      <c r="R70" s="60">
        <v>8705</v>
      </c>
    </row>
    <row r="71" spans="1:18" x14ac:dyDescent="0.3">
      <c r="A71" s="35" t="s">
        <v>61</v>
      </c>
      <c r="B71" s="37">
        <v>15444</v>
      </c>
      <c r="C71" s="37"/>
      <c r="D71" s="60">
        <v>11742</v>
      </c>
      <c r="E71" s="60">
        <v>10170</v>
      </c>
      <c r="F71" s="60">
        <v>3104</v>
      </c>
      <c r="G71" s="60">
        <v>5028</v>
      </c>
      <c r="H71" s="37">
        <v>1932</v>
      </c>
      <c r="I71" s="60">
        <v>31976</v>
      </c>
      <c r="J71" s="37">
        <v>0</v>
      </c>
      <c r="K71" s="37">
        <v>0</v>
      </c>
      <c r="L71" s="37">
        <v>31976</v>
      </c>
      <c r="M71" s="67">
        <v>2.0704480704480703</v>
      </c>
      <c r="N71" s="37">
        <v>209</v>
      </c>
      <c r="O71" s="131">
        <v>603</v>
      </c>
      <c r="Q71" s="125">
        <v>416</v>
      </c>
      <c r="R71" s="60">
        <v>1516</v>
      </c>
    </row>
    <row r="72" spans="1:18" x14ac:dyDescent="0.3">
      <c r="A72" s="46" t="s">
        <v>265</v>
      </c>
      <c r="B72" s="37">
        <v>14813</v>
      </c>
      <c r="C72" s="37"/>
      <c r="D72" s="60">
        <v>32595</v>
      </c>
      <c r="E72" s="60">
        <v>24254</v>
      </c>
      <c r="F72" s="60">
        <v>2890</v>
      </c>
      <c r="G72" s="60">
        <v>4103</v>
      </c>
      <c r="H72" s="37">
        <v>455</v>
      </c>
      <c r="I72" s="60">
        <v>44935</v>
      </c>
      <c r="J72" s="37">
        <v>19362</v>
      </c>
      <c r="K72" s="37">
        <v>0</v>
      </c>
      <c r="L72" s="37">
        <v>64297</v>
      </c>
      <c r="M72" s="67">
        <v>4.3405792209545666</v>
      </c>
      <c r="N72" s="37">
        <v>548</v>
      </c>
      <c r="O72" s="131">
        <v>596</v>
      </c>
      <c r="Q72" s="125">
        <v>454</v>
      </c>
      <c r="R72" s="125">
        <v>1</v>
      </c>
    </row>
    <row r="73" spans="1:18" x14ac:dyDescent="0.3">
      <c r="A73" s="41" t="s">
        <v>62</v>
      </c>
      <c r="B73" s="44">
        <v>4647844</v>
      </c>
      <c r="C73" s="44" t="s">
        <v>224</v>
      </c>
      <c r="D73" s="44">
        <v>7290062</v>
      </c>
      <c r="E73" s="44">
        <v>4916437</v>
      </c>
      <c r="F73" s="44">
        <v>487039</v>
      </c>
      <c r="G73" s="44">
        <v>6628187</v>
      </c>
      <c r="H73" s="44">
        <v>965076</v>
      </c>
      <c r="I73" s="44">
        <v>7875440</v>
      </c>
      <c r="J73" s="44">
        <v>11903076</v>
      </c>
      <c r="K73" s="44">
        <v>508351</v>
      </c>
      <c r="L73" s="44">
        <v>20286867</v>
      </c>
      <c r="M73" s="232">
        <v>4.3647908578687238</v>
      </c>
      <c r="N73" s="44">
        <v>102665</v>
      </c>
      <c r="O73" s="145">
        <v>131235</v>
      </c>
    </row>
    <row r="74" spans="1:18" s="272" customFormat="1" x14ac:dyDescent="0.3">
      <c r="A74" s="271" t="s">
        <v>82</v>
      </c>
      <c r="B74" s="272" t="s">
        <v>298</v>
      </c>
      <c r="E74" s="274"/>
      <c r="M74" s="272">
        <v>8.1</v>
      </c>
    </row>
    <row r="75" spans="1:18" customFormat="1" x14ac:dyDescent="0.3">
      <c r="B75" s="113" t="s">
        <v>225</v>
      </c>
      <c r="C75" s="53"/>
      <c r="D75" s="53"/>
      <c r="E75" s="31"/>
    </row>
    <row r="76" spans="1:18" customFormat="1" ht="12.5" x14ac:dyDescent="0.25">
      <c r="E76" s="31"/>
    </row>
    <row r="77" spans="1:18" customFormat="1" ht="12.5" x14ac:dyDescent="0.25">
      <c r="E77" s="31"/>
    </row>
    <row r="78" spans="1:18" customFormat="1" ht="12.5" x14ac:dyDescent="0.25">
      <c r="E78" s="31"/>
    </row>
    <row r="79" spans="1:18" customFormat="1" x14ac:dyDescent="0.3">
      <c r="A79" s="29" t="s">
        <v>299</v>
      </c>
      <c r="E79" s="31"/>
    </row>
    <row r="80" spans="1:18" x14ac:dyDescent="0.3">
      <c r="O80" s="29"/>
      <c r="P80" s="29"/>
    </row>
    <row r="81" spans="7:16" x14ac:dyDescent="0.3">
      <c r="G81" s="1"/>
      <c r="O81" s="29"/>
      <c r="P81" s="29"/>
    </row>
    <row r="82" spans="7:16" x14ac:dyDescent="0.3">
      <c r="G82" s="1"/>
      <c r="O82" s="29"/>
      <c r="P82" s="29"/>
    </row>
    <row r="83" spans="7:16" x14ac:dyDescent="0.3">
      <c r="G83" s="1"/>
      <c r="O83" s="29"/>
      <c r="P83" s="29"/>
    </row>
    <row r="84" spans="7:16" x14ac:dyDescent="0.3">
      <c r="G84" s="1"/>
      <c r="O84" s="29"/>
      <c r="P84" s="29"/>
    </row>
    <row r="85" spans="7:16" x14ac:dyDescent="0.3">
      <c r="G85" s="1"/>
      <c r="O85" s="29"/>
      <c r="P85" s="29"/>
    </row>
    <row r="86" spans="7:16" x14ac:dyDescent="0.3">
      <c r="G86" s="1"/>
      <c r="O86" s="29"/>
      <c r="P86" s="29"/>
    </row>
    <row r="87" spans="7:16" x14ac:dyDescent="0.3">
      <c r="G87" s="1"/>
      <c r="O87" s="29"/>
      <c r="P87" s="29"/>
    </row>
    <row r="88" spans="7:16" x14ac:dyDescent="0.3">
      <c r="G88" s="1"/>
      <c r="O88" s="29"/>
      <c r="P88" s="29"/>
    </row>
    <row r="89" spans="7:16" x14ac:dyDescent="0.3">
      <c r="G89" s="1"/>
      <c r="O89" s="29"/>
      <c r="P89" s="29"/>
    </row>
    <row r="90" spans="7:16" x14ac:dyDescent="0.3">
      <c r="G90" s="1"/>
      <c r="O90" s="29"/>
      <c r="P90" s="29"/>
    </row>
    <row r="91" spans="7:16" x14ac:dyDescent="0.3">
      <c r="G91" s="1"/>
      <c r="O91" s="29"/>
      <c r="P91" s="29"/>
    </row>
    <row r="92" spans="7:16" x14ac:dyDescent="0.3">
      <c r="G92" s="1"/>
      <c r="O92" s="29"/>
      <c r="P92" s="29"/>
    </row>
    <row r="93" spans="7:16" x14ac:dyDescent="0.3">
      <c r="G93" s="1"/>
      <c r="O93" s="29"/>
      <c r="P93" s="29"/>
    </row>
    <row r="94" spans="7:16" x14ac:dyDescent="0.3">
      <c r="G94" s="1"/>
      <c r="O94" s="29"/>
      <c r="P94" s="29"/>
    </row>
    <row r="95" spans="7:16" x14ac:dyDescent="0.3">
      <c r="G95" s="1"/>
      <c r="O95" s="29"/>
      <c r="P95" s="29"/>
    </row>
    <row r="96" spans="7:16" x14ac:dyDescent="0.3">
      <c r="G96" s="1"/>
      <c r="O96" s="29"/>
      <c r="P96" s="29"/>
    </row>
    <row r="97" spans="7:16" x14ac:dyDescent="0.3">
      <c r="G97" s="1"/>
      <c r="O97" s="29"/>
      <c r="P97" s="29"/>
    </row>
    <row r="98" spans="7:16" x14ac:dyDescent="0.3">
      <c r="G98" s="1"/>
      <c r="O98" s="29"/>
      <c r="P98" s="29"/>
    </row>
    <row r="99" spans="7:16" x14ac:dyDescent="0.3">
      <c r="G99" s="1"/>
      <c r="O99" s="29"/>
      <c r="P99" s="29"/>
    </row>
    <row r="100" spans="7:16" x14ac:dyDescent="0.3">
      <c r="G100" s="1"/>
      <c r="O100" s="29"/>
      <c r="P100" s="29"/>
    </row>
    <row r="101" spans="7:16" x14ac:dyDescent="0.3">
      <c r="G101" s="1"/>
      <c r="O101" s="29"/>
      <c r="P101" s="29"/>
    </row>
    <row r="102" spans="7:16" x14ac:dyDescent="0.3">
      <c r="G102" s="1"/>
      <c r="O102" s="29"/>
      <c r="P102" s="29"/>
    </row>
    <row r="103" spans="7:16" x14ac:dyDescent="0.3">
      <c r="G103" s="1"/>
      <c r="O103" s="29"/>
      <c r="P103" s="29"/>
    </row>
    <row r="104" spans="7:16" x14ac:dyDescent="0.3">
      <c r="G104" s="1"/>
      <c r="O104" s="29"/>
      <c r="P104" s="29"/>
    </row>
    <row r="105" spans="7:16" x14ac:dyDescent="0.3">
      <c r="G105" s="1"/>
      <c r="O105" s="29"/>
      <c r="P105" s="29"/>
    </row>
    <row r="106" spans="7:16" x14ac:dyDescent="0.3">
      <c r="G106" s="1"/>
      <c r="O106" s="29"/>
      <c r="P106" s="29"/>
    </row>
    <row r="107" spans="7:16" x14ac:dyDescent="0.3">
      <c r="G107" s="1"/>
      <c r="O107" s="29"/>
      <c r="P107" s="29"/>
    </row>
    <row r="108" spans="7:16" x14ac:dyDescent="0.3">
      <c r="G108" s="1"/>
      <c r="O108" s="29"/>
      <c r="P108" s="29"/>
    </row>
    <row r="109" spans="7:16" x14ac:dyDescent="0.3">
      <c r="G109" s="1"/>
      <c r="O109" s="29"/>
      <c r="P109" s="29"/>
    </row>
    <row r="110" spans="7:16" x14ac:dyDescent="0.3">
      <c r="G110" s="1"/>
      <c r="O110" s="29"/>
      <c r="P110" s="29"/>
    </row>
    <row r="111" spans="7:16" x14ac:dyDescent="0.3">
      <c r="G111" s="1"/>
      <c r="O111" s="29"/>
      <c r="P111" s="29"/>
    </row>
    <row r="112" spans="7:16" x14ac:dyDescent="0.3">
      <c r="G112" s="1"/>
      <c r="O112" s="29"/>
      <c r="P112" s="29"/>
    </row>
    <row r="113" spans="7:16" x14ac:dyDescent="0.3">
      <c r="G113" s="1"/>
      <c r="O113" s="29"/>
      <c r="P113" s="29"/>
    </row>
    <row r="114" spans="7:16" x14ac:dyDescent="0.3">
      <c r="G114" s="1"/>
      <c r="O114" s="29"/>
      <c r="P114" s="29"/>
    </row>
    <row r="115" spans="7:16" x14ac:dyDescent="0.3">
      <c r="G115" s="1"/>
      <c r="O115" s="29"/>
      <c r="P115" s="29"/>
    </row>
    <row r="116" spans="7:16" x14ac:dyDescent="0.3">
      <c r="G116" s="1"/>
      <c r="O116" s="29"/>
      <c r="P116" s="29"/>
    </row>
    <row r="117" spans="7:16" x14ac:dyDescent="0.3">
      <c r="G117" s="1"/>
      <c r="O117" s="29"/>
      <c r="P117" s="29"/>
    </row>
    <row r="118" spans="7:16" x14ac:dyDescent="0.3">
      <c r="G118" s="1"/>
      <c r="O118" s="29"/>
      <c r="P118" s="29"/>
    </row>
    <row r="119" spans="7:16" x14ac:dyDescent="0.3">
      <c r="G119" s="1"/>
      <c r="O119" s="29"/>
      <c r="P119" s="29"/>
    </row>
    <row r="120" spans="7:16" x14ac:dyDescent="0.3">
      <c r="G120" s="1"/>
      <c r="O120" s="29"/>
      <c r="P120" s="29"/>
    </row>
    <row r="121" spans="7:16" x14ac:dyDescent="0.3">
      <c r="G121" s="1"/>
      <c r="O121" s="29"/>
      <c r="P121" s="29"/>
    </row>
    <row r="122" spans="7:16" x14ac:dyDescent="0.3">
      <c r="G122" s="1"/>
      <c r="O122" s="29"/>
      <c r="P122" s="29"/>
    </row>
    <row r="123" spans="7:16" x14ac:dyDescent="0.3">
      <c r="G123" s="1"/>
      <c r="O123" s="29"/>
      <c r="P123" s="29"/>
    </row>
    <row r="124" spans="7:16" x14ac:dyDescent="0.3">
      <c r="G124" s="1"/>
      <c r="O124" s="29"/>
      <c r="P124" s="29"/>
    </row>
    <row r="125" spans="7:16" x14ac:dyDescent="0.3">
      <c r="G125" s="1"/>
      <c r="O125" s="29"/>
      <c r="P125" s="29"/>
    </row>
    <row r="126" spans="7:16" x14ac:dyDescent="0.3">
      <c r="G126" s="1"/>
      <c r="O126" s="29"/>
      <c r="P126" s="29"/>
    </row>
    <row r="127" spans="7:16" x14ac:dyDescent="0.3">
      <c r="G127" s="1"/>
      <c r="O127" s="29"/>
      <c r="P127" s="29"/>
    </row>
    <row r="128" spans="7:16" x14ac:dyDescent="0.3">
      <c r="G128" s="1"/>
      <c r="O128" s="29"/>
      <c r="P128" s="29"/>
    </row>
    <row r="129" spans="7:16" x14ac:dyDescent="0.3">
      <c r="G129" s="1"/>
      <c r="O129" s="29"/>
      <c r="P129" s="29"/>
    </row>
    <row r="130" spans="7:16" x14ac:dyDescent="0.3">
      <c r="G130" s="1"/>
      <c r="O130" s="29"/>
      <c r="P130" s="29"/>
    </row>
    <row r="131" spans="7:16" x14ac:dyDescent="0.3">
      <c r="G131" s="1"/>
      <c r="O131" s="29"/>
      <c r="P131" s="29"/>
    </row>
    <row r="132" spans="7:16" x14ac:dyDescent="0.3">
      <c r="G132" s="1"/>
      <c r="O132" s="29"/>
      <c r="P132" s="29"/>
    </row>
    <row r="133" spans="7:16" x14ac:dyDescent="0.3">
      <c r="G133" s="1"/>
      <c r="O133" s="29"/>
      <c r="P133" s="29"/>
    </row>
    <row r="134" spans="7:16" x14ac:dyDescent="0.3">
      <c r="G134" s="1"/>
      <c r="O134" s="29"/>
      <c r="P134" s="29"/>
    </row>
    <row r="135" spans="7:16" x14ac:dyDescent="0.3">
      <c r="G135" s="1"/>
      <c r="O135" s="29"/>
      <c r="P135" s="29"/>
    </row>
    <row r="136" spans="7:16" x14ac:dyDescent="0.3">
      <c r="G136" s="1"/>
      <c r="O136" s="29"/>
      <c r="P136" s="29"/>
    </row>
    <row r="137" spans="7:16" x14ac:dyDescent="0.3">
      <c r="G137" s="1"/>
      <c r="O137" s="29"/>
      <c r="P137" s="29"/>
    </row>
    <row r="138" spans="7:16" x14ac:dyDescent="0.3">
      <c r="G138" s="1"/>
      <c r="O138" s="29"/>
      <c r="P138" s="29"/>
    </row>
    <row r="139" spans="7:16" x14ac:dyDescent="0.3">
      <c r="G139" s="1"/>
      <c r="O139" s="29"/>
      <c r="P139" s="29"/>
    </row>
    <row r="140" spans="7:16" x14ac:dyDescent="0.3">
      <c r="G140" s="1"/>
      <c r="O140" s="29"/>
      <c r="P140" s="29"/>
    </row>
    <row r="141" spans="7:16" x14ac:dyDescent="0.3">
      <c r="G141" s="1"/>
      <c r="O141" s="29"/>
      <c r="P141" s="29"/>
    </row>
    <row r="142" spans="7:16" x14ac:dyDescent="0.3">
      <c r="G142" s="1"/>
      <c r="O142" s="29"/>
      <c r="P142" s="29"/>
    </row>
    <row r="143" spans="7:16" x14ac:dyDescent="0.3">
      <c r="G143" s="1"/>
      <c r="O143" s="29"/>
      <c r="P143" s="29"/>
    </row>
    <row r="144" spans="7:16" x14ac:dyDescent="0.3">
      <c r="G144" s="1"/>
      <c r="O144" s="29"/>
      <c r="P144" s="29"/>
    </row>
    <row r="145" spans="7:16" x14ac:dyDescent="0.3">
      <c r="G145" s="1"/>
      <c r="O145" s="29"/>
      <c r="P145" s="29"/>
    </row>
    <row r="146" spans="7:16" x14ac:dyDescent="0.3">
      <c r="G146" s="1"/>
      <c r="O146" s="29"/>
      <c r="P146" s="29"/>
    </row>
  </sheetData>
  <mergeCells count="7">
    <mergeCell ref="A1:O2"/>
    <mergeCell ref="A3:A4"/>
    <mergeCell ref="B3:B4"/>
    <mergeCell ref="D3:H3"/>
    <mergeCell ref="I3:K3"/>
    <mergeCell ref="N3:O3"/>
    <mergeCell ref="C3:C4"/>
  </mergeCells>
  <phoneticPr fontId="0" type="noConversion"/>
  <printOptions horizontalCentered="1" verticalCentered="1" gridLines="1"/>
  <pageMargins left="0.5" right="0.5" top="0.5" bottom="0.5" header="0.5" footer="0.5"/>
  <pageSetup scale="91" fitToHeight="2" orientation="landscape" r:id="rId1"/>
  <headerFooter alignWithMargins="0">
    <oddFooter>&amp;C&amp;"Garamond,Regular"&amp;P</oddFooter>
  </headerFooter>
  <rowBreaks count="1" manualBreakCount="1">
    <brk id="3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4"/>
  <sheetViews>
    <sheetView zoomScaleNormal="10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N72" sqref="N4:N72"/>
    </sheetView>
  </sheetViews>
  <sheetFormatPr defaultRowHeight="12.5" x14ac:dyDescent="0.25"/>
  <cols>
    <col min="1" max="1" width="28.7265625" customWidth="1"/>
    <col min="2" max="2" width="9.7265625" style="45" customWidth="1"/>
    <col min="3" max="3" width="1.81640625" style="45" customWidth="1"/>
    <col min="4" max="4" width="8.36328125" style="45" customWidth="1"/>
    <col min="5" max="5" width="7.54296875" style="45" customWidth="1"/>
    <col min="6" max="6" width="8.1796875" style="45" customWidth="1"/>
    <col min="7" max="7" width="7.81640625" style="45" customWidth="1"/>
    <col min="8" max="8" width="9.1796875" style="45" customWidth="1"/>
    <col min="9" max="9" width="8.54296875" style="45" customWidth="1"/>
    <col min="10" max="10" width="8.7265625" style="45" customWidth="1"/>
    <col min="11" max="11" width="9.1796875" style="45" customWidth="1"/>
    <col min="12" max="12" width="9" style="45" customWidth="1"/>
    <col min="13" max="13" width="8.36328125" style="45" customWidth="1"/>
    <col min="14" max="14" width="10.1796875" style="132" customWidth="1"/>
    <col min="15" max="15" width="7.1796875" style="71" customWidth="1"/>
    <col min="16" max="16" width="8" style="72" customWidth="1"/>
    <col min="17" max="17" width="9.36328125" style="72" customWidth="1"/>
    <col min="18" max="18" width="8.54296875" style="31" customWidth="1"/>
    <col min="19" max="19" width="9.36328125" style="31" customWidth="1"/>
    <col min="20" max="20" width="10.1796875" style="31" customWidth="1"/>
    <col min="21" max="21" width="9.1796875" style="31"/>
  </cols>
  <sheetData>
    <row r="1" spans="1:21" ht="13" customHeight="1" x14ac:dyDescent="0.25">
      <c r="A1" s="307" t="s">
        <v>134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37"/>
    </row>
    <row r="2" spans="1:21" s="55" customFormat="1" ht="13" customHeight="1" x14ac:dyDescent="0.3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38"/>
      <c r="O2" s="73"/>
      <c r="P2" s="73"/>
      <c r="Q2" s="73"/>
      <c r="R2" s="73"/>
      <c r="S2" s="73"/>
      <c r="T2" s="73"/>
      <c r="U2" s="63"/>
    </row>
    <row r="3" spans="1:21" s="66" customFormat="1" ht="65" x14ac:dyDescent="0.3">
      <c r="A3" s="32" t="s">
        <v>23</v>
      </c>
      <c r="B3" s="161" t="s">
        <v>2</v>
      </c>
      <c r="C3" s="162"/>
      <c r="D3" s="161" t="s">
        <v>135</v>
      </c>
      <c r="E3" s="161" t="s">
        <v>136</v>
      </c>
      <c r="F3" s="161" t="s">
        <v>137</v>
      </c>
      <c r="G3" s="161" t="s">
        <v>138</v>
      </c>
      <c r="H3" s="161" t="s">
        <v>268</v>
      </c>
      <c r="I3" s="161" t="s">
        <v>266</v>
      </c>
      <c r="J3" s="161" t="s">
        <v>269</v>
      </c>
      <c r="K3" s="161" t="s">
        <v>267</v>
      </c>
      <c r="L3" s="161" t="s">
        <v>139</v>
      </c>
      <c r="M3" s="161" t="s">
        <v>140</v>
      </c>
      <c r="N3" s="220" t="s">
        <v>141</v>
      </c>
      <c r="O3" s="65"/>
      <c r="P3" s="65"/>
      <c r="Q3" s="65"/>
      <c r="R3" s="65"/>
      <c r="S3" s="65"/>
      <c r="T3" s="65"/>
      <c r="U3" s="65"/>
    </row>
    <row r="4" spans="1:21" ht="13" customHeight="1" x14ac:dyDescent="0.3">
      <c r="A4" s="35" t="s">
        <v>233</v>
      </c>
      <c r="B4" s="37">
        <v>62204</v>
      </c>
      <c r="C4" s="163"/>
      <c r="D4" s="37">
        <v>94171</v>
      </c>
      <c r="E4" s="37">
        <v>55165</v>
      </c>
      <c r="F4" s="37">
        <v>2438</v>
      </c>
      <c r="G4" s="125">
        <v>1125</v>
      </c>
      <c r="H4" s="125">
        <v>612</v>
      </c>
      <c r="I4" s="60">
        <v>253</v>
      </c>
      <c r="J4" s="37">
        <v>275</v>
      </c>
      <c r="K4" s="37">
        <v>0</v>
      </c>
      <c r="L4" s="114">
        <v>78</v>
      </c>
      <c r="M4" s="37">
        <v>0</v>
      </c>
      <c r="N4" s="131">
        <v>154117</v>
      </c>
    </row>
    <row r="5" spans="1:21" ht="13" customHeight="1" x14ac:dyDescent="0.3">
      <c r="A5" s="35" t="s">
        <v>31</v>
      </c>
      <c r="B5" s="37">
        <v>25537</v>
      </c>
      <c r="C5" s="37"/>
      <c r="D5" s="37">
        <v>41308</v>
      </c>
      <c r="E5" s="37">
        <v>28083</v>
      </c>
      <c r="F5" s="37">
        <v>2046</v>
      </c>
      <c r="G5" s="125">
        <v>14439</v>
      </c>
      <c r="H5" s="60">
        <v>1377</v>
      </c>
      <c r="I5" s="60">
        <v>6098</v>
      </c>
      <c r="J5" s="37">
        <v>1398</v>
      </c>
      <c r="K5" s="37">
        <v>181</v>
      </c>
      <c r="L5" s="114">
        <v>81</v>
      </c>
      <c r="M5" s="37">
        <v>414</v>
      </c>
      <c r="N5" s="131">
        <v>95425</v>
      </c>
    </row>
    <row r="6" spans="1:21" ht="13" customHeight="1" x14ac:dyDescent="0.3">
      <c r="A6" s="35" t="s">
        <v>234</v>
      </c>
      <c r="B6" s="37">
        <v>114393</v>
      </c>
      <c r="C6" s="37"/>
      <c r="D6" s="37">
        <v>186812</v>
      </c>
      <c r="E6" s="37">
        <v>168370</v>
      </c>
      <c r="F6" s="37">
        <v>4166</v>
      </c>
      <c r="G6" s="60">
        <v>2817</v>
      </c>
      <c r="H6" s="60">
        <v>10623</v>
      </c>
      <c r="I6" s="60">
        <v>5455</v>
      </c>
      <c r="J6" s="37">
        <v>15309</v>
      </c>
      <c r="K6" s="37">
        <v>0</v>
      </c>
      <c r="L6" s="114">
        <v>108</v>
      </c>
      <c r="M6" s="37">
        <v>442</v>
      </c>
      <c r="N6" s="131">
        <v>394102</v>
      </c>
    </row>
    <row r="7" spans="1:21" ht="13" customHeight="1" x14ac:dyDescent="0.3">
      <c r="A7" s="35" t="s">
        <v>235</v>
      </c>
      <c r="B7" s="37">
        <v>23187</v>
      </c>
      <c r="C7" s="37"/>
      <c r="D7" s="37">
        <v>46664</v>
      </c>
      <c r="E7" s="37">
        <v>32539</v>
      </c>
      <c r="F7" s="37">
        <v>75</v>
      </c>
      <c r="G7" s="125">
        <v>1142</v>
      </c>
      <c r="H7" s="125">
        <v>926</v>
      </c>
      <c r="I7" s="60">
        <v>0</v>
      </c>
      <c r="J7" s="37">
        <v>4473</v>
      </c>
      <c r="K7" s="37">
        <v>0</v>
      </c>
      <c r="L7" s="114">
        <v>77</v>
      </c>
      <c r="M7" s="37">
        <v>104</v>
      </c>
      <c r="N7" s="131">
        <v>86000</v>
      </c>
    </row>
    <row r="8" spans="1:21" ht="13" customHeight="1" x14ac:dyDescent="0.3">
      <c r="A8" s="35" t="s">
        <v>32</v>
      </c>
      <c r="B8" s="37">
        <v>30603</v>
      </c>
      <c r="C8" s="37"/>
      <c r="D8" s="37">
        <v>51773</v>
      </c>
      <c r="E8" s="37">
        <v>22705</v>
      </c>
      <c r="F8" s="37">
        <v>85</v>
      </c>
      <c r="G8" s="125">
        <v>0</v>
      </c>
      <c r="H8" s="60">
        <v>1316</v>
      </c>
      <c r="I8" s="60">
        <v>0</v>
      </c>
      <c r="J8" s="37">
        <v>1858</v>
      </c>
      <c r="K8" s="37">
        <v>0</v>
      </c>
      <c r="L8" s="114">
        <v>75</v>
      </c>
      <c r="M8" s="37">
        <v>95</v>
      </c>
      <c r="N8" s="131">
        <v>77907</v>
      </c>
    </row>
    <row r="9" spans="1:21" ht="13" customHeight="1" x14ac:dyDescent="0.3">
      <c r="A9" s="35" t="s">
        <v>236</v>
      </c>
      <c r="B9" s="37">
        <v>41299</v>
      </c>
      <c r="C9" s="37"/>
      <c r="D9" s="37">
        <v>70860</v>
      </c>
      <c r="E9" s="37">
        <v>20802</v>
      </c>
      <c r="F9" s="37">
        <v>1200</v>
      </c>
      <c r="G9" s="125">
        <v>0</v>
      </c>
      <c r="H9" s="60">
        <v>2062</v>
      </c>
      <c r="I9" s="60">
        <v>0</v>
      </c>
      <c r="J9" s="37">
        <v>1961</v>
      </c>
      <c r="K9" s="37">
        <v>0</v>
      </c>
      <c r="L9" s="114">
        <v>74</v>
      </c>
      <c r="M9" s="37">
        <v>15</v>
      </c>
      <c r="N9" s="131">
        <v>96974</v>
      </c>
    </row>
    <row r="10" spans="1:21" ht="13" customHeight="1" x14ac:dyDescent="0.3">
      <c r="A10" s="35" t="s">
        <v>237</v>
      </c>
      <c r="B10" s="37">
        <v>36167</v>
      </c>
      <c r="C10" s="37"/>
      <c r="D10" s="37">
        <v>56679</v>
      </c>
      <c r="E10" s="37">
        <v>25828</v>
      </c>
      <c r="F10" s="37">
        <v>2882</v>
      </c>
      <c r="G10" s="60">
        <v>0</v>
      </c>
      <c r="H10" s="60">
        <v>3594</v>
      </c>
      <c r="I10" s="60">
        <v>0</v>
      </c>
      <c r="J10" s="37">
        <v>11381</v>
      </c>
      <c r="K10" s="37">
        <v>0</v>
      </c>
      <c r="L10" s="114">
        <v>89</v>
      </c>
      <c r="M10" s="37">
        <v>508</v>
      </c>
      <c r="N10" s="131">
        <v>100961</v>
      </c>
    </row>
    <row r="11" spans="1:21" ht="13" customHeight="1" x14ac:dyDescent="0.3">
      <c r="A11" s="35" t="s">
        <v>33</v>
      </c>
      <c r="B11" s="37">
        <v>13981</v>
      </c>
      <c r="C11" s="37"/>
      <c r="D11" s="37">
        <v>52688</v>
      </c>
      <c r="E11" s="37">
        <v>24440</v>
      </c>
      <c r="F11" s="37">
        <v>901</v>
      </c>
      <c r="G11" s="125">
        <v>11828</v>
      </c>
      <c r="H11" s="60">
        <v>1771</v>
      </c>
      <c r="I11" s="60">
        <v>5335</v>
      </c>
      <c r="J11" s="37">
        <v>5666</v>
      </c>
      <c r="K11" s="37">
        <v>1407</v>
      </c>
      <c r="L11" s="114">
        <v>76</v>
      </c>
      <c r="M11" s="37">
        <v>86</v>
      </c>
      <c r="N11" s="131">
        <v>104198</v>
      </c>
    </row>
    <row r="12" spans="1:21" ht="13" customHeight="1" x14ac:dyDescent="0.3">
      <c r="A12" s="35" t="s">
        <v>238</v>
      </c>
      <c r="B12" s="37">
        <v>123823</v>
      </c>
      <c r="C12" s="37"/>
      <c r="D12" s="37">
        <v>123021</v>
      </c>
      <c r="E12" s="37">
        <v>78126</v>
      </c>
      <c r="F12" s="37">
        <v>11195</v>
      </c>
      <c r="G12" s="60">
        <v>11826</v>
      </c>
      <c r="H12" s="60">
        <v>488</v>
      </c>
      <c r="I12" s="60">
        <v>5333</v>
      </c>
      <c r="J12" s="37">
        <v>2256</v>
      </c>
      <c r="K12" s="37">
        <v>1047</v>
      </c>
      <c r="L12" s="114">
        <v>87</v>
      </c>
      <c r="M12" s="37">
        <v>5365</v>
      </c>
      <c r="N12" s="131">
        <v>238744</v>
      </c>
    </row>
    <row r="13" spans="1:21" ht="13" customHeight="1" x14ac:dyDescent="0.3">
      <c r="A13" s="35" t="s">
        <v>34</v>
      </c>
      <c r="B13" s="37">
        <v>195296</v>
      </c>
      <c r="C13" s="37"/>
      <c r="D13" s="37">
        <v>182154</v>
      </c>
      <c r="E13" s="37">
        <v>89104</v>
      </c>
      <c r="F13" s="37">
        <v>2852</v>
      </c>
      <c r="G13" s="60">
        <v>18920</v>
      </c>
      <c r="H13" s="60">
        <v>23075</v>
      </c>
      <c r="I13" s="60">
        <v>6098</v>
      </c>
      <c r="J13" s="37">
        <v>53395</v>
      </c>
      <c r="K13" s="37">
        <v>181</v>
      </c>
      <c r="L13" s="114">
        <v>95</v>
      </c>
      <c r="M13" s="37">
        <v>5477</v>
      </c>
      <c r="N13" s="131">
        <v>381351</v>
      </c>
    </row>
    <row r="14" spans="1:21" ht="13" customHeight="1" x14ac:dyDescent="0.3">
      <c r="A14" s="35" t="s">
        <v>35</v>
      </c>
      <c r="B14" s="37">
        <v>9989</v>
      </c>
      <c r="C14" s="37"/>
      <c r="D14" s="37">
        <v>32984</v>
      </c>
      <c r="E14" s="37">
        <v>14582</v>
      </c>
      <c r="F14" s="37">
        <v>264</v>
      </c>
      <c r="G14" s="125">
        <v>0</v>
      </c>
      <c r="H14" s="125">
        <v>739</v>
      </c>
      <c r="I14" s="60">
        <v>0</v>
      </c>
      <c r="J14" s="37">
        <v>414</v>
      </c>
      <c r="K14" s="37">
        <v>0</v>
      </c>
      <c r="L14" s="114">
        <v>76</v>
      </c>
      <c r="M14" s="37">
        <v>54</v>
      </c>
      <c r="N14" s="131">
        <v>49113</v>
      </c>
    </row>
    <row r="15" spans="1:21" ht="13" customHeight="1" x14ac:dyDescent="0.3">
      <c r="A15" s="35" t="s">
        <v>36</v>
      </c>
      <c r="B15" s="37">
        <v>6744</v>
      </c>
      <c r="C15" s="37"/>
      <c r="D15" s="37">
        <v>23160</v>
      </c>
      <c r="E15" s="37">
        <v>18306</v>
      </c>
      <c r="F15" s="37">
        <v>860</v>
      </c>
      <c r="G15" s="125">
        <v>19845</v>
      </c>
      <c r="H15" s="125">
        <v>1540</v>
      </c>
      <c r="I15" s="60">
        <v>6460</v>
      </c>
      <c r="J15" s="37">
        <v>11146</v>
      </c>
      <c r="K15" s="37">
        <v>181</v>
      </c>
      <c r="L15" s="114">
        <v>78</v>
      </c>
      <c r="M15" s="37">
        <v>630</v>
      </c>
      <c r="N15" s="131">
        <v>82206</v>
      </c>
    </row>
    <row r="16" spans="1:21" ht="13" customHeight="1" x14ac:dyDescent="0.3">
      <c r="A16" s="35" t="s">
        <v>239</v>
      </c>
      <c r="B16" s="37">
        <v>10238</v>
      </c>
      <c r="C16" s="37"/>
      <c r="D16" s="37">
        <v>35634</v>
      </c>
      <c r="E16" s="37">
        <v>15910</v>
      </c>
      <c r="F16" s="37">
        <v>628</v>
      </c>
      <c r="G16" s="125">
        <v>0</v>
      </c>
      <c r="H16" s="125">
        <v>870</v>
      </c>
      <c r="I16" s="60">
        <v>0</v>
      </c>
      <c r="J16" s="37">
        <v>373</v>
      </c>
      <c r="K16" s="37">
        <v>0</v>
      </c>
      <c r="L16" s="114">
        <v>74</v>
      </c>
      <c r="M16" s="37">
        <v>0</v>
      </c>
      <c r="N16" s="131">
        <v>53489</v>
      </c>
    </row>
    <row r="17" spans="1:14" ht="13" customHeight="1" x14ac:dyDescent="0.3">
      <c r="A17" s="35" t="s">
        <v>240</v>
      </c>
      <c r="B17" s="37">
        <v>16650</v>
      </c>
      <c r="C17" s="37"/>
      <c r="D17" s="37">
        <v>47870</v>
      </c>
      <c r="E17" s="37">
        <v>24828</v>
      </c>
      <c r="F17" s="37">
        <v>1300</v>
      </c>
      <c r="G17" s="125">
        <v>4590</v>
      </c>
      <c r="H17" s="60">
        <v>497</v>
      </c>
      <c r="I17" s="60">
        <v>1234</v>
      </c>
      <c r="J17" s="37">
        <v>1814</v>
      </c>
      <c r="K17" s="37">
        <v>73</v>
      </c>
      <c r="L17" s="114">
        <v>76</v>
      </c>
      <c r="M17" s="37">
        <v>0</v>
      </c>
      <c r="N17" s="131">
        <v>82282</v>
      </c>
    </row>
    <row r="18" spans="1:14" ht="13" customHeight="1" x14ac:dyDescent="0.3">
      <c r="A18" s="35" t="s">
        <v>241</v>
      </c>
      <c r="B18" s="37">
        <v>20442</v>
      </c>
      <c r="C18" s="37"/>
      <c r="D18" s="37">
        <v>44417</v>
      </c>
      <c r="E18" s="37">
        <v>26222</v>
      </c>
      <c r="F18" s="37">
        <v>262</v>
      </c>
      <c r="G18" s="125">
        <v>5935</v>
      </c>
      <c r="H18" s="60">
        <v>2360</v>
      </c>
      <c r="I18" s="60">
        <v>618</v>
      </c>
      <c r="J18" s="37">
        <v>1397</v>
      </c>
      <c r="K18" s="37">
        <v>166</v>
      </c>
      <c r="L18" s="114">
        <v>76</v>
      </c>
      <c r="M18" s="37">
        <v>138</v>
      </c>
      <c r="N18" s="131">
        <v>81591</v>
      </c>
    </row>
    <row r="19" spans="1:14" ht="13" customHeight="1" x14ac:dyDescent="0.3">
      <c r="A19" s="35" t="s">
        <v>63</v>
      </c>
      <c r="B19" s="37">
        <v>27083</v>
      </c>
      <c r="C19" s="37"/>
      <c r="D19" s="37">
        <v>102946</v>
      </c>
      <c r="E19" s="37">
        <v>36816</v>
      </c>
      <c r="F19" s="37">
        <v>7083</v>
      </c>
      <c r="G19" s="125">
        <v>0</v>
      </c>
      <c r="H19" s="60">
        <v>6058</v>
      </c>
      <c r="I19" s="60">
        <v>0</v>
      </c>
      <c r="J19" s="37">
        <v>16917</v>
      </c>
      <c r="K19" s="37">
        <v>0</v>
      </c>
      <c r="L19" s="114">
        <v>78</v>
      </c>
      <c r="M19" s="37">
        <v>0</v>
      </c>
      <c r="N19" s="131">
        <v>169898</v>
      </c>
    </row>
    <row r="20" spans="1:14" ht="13" customHeight="1" x14ac:dyDescent="0.3">
      <c r="A20" s="35" t="s">
        <v>242</v>
      </c>
      <c r="B20" s="37">
        <v>445227</v>
      </c>
      <c r="C20" s="37"/>
      <c r="D20" s="37">
        <v>1146374</v>
      </c>
      <c r="E20" s="37">
        <v>480038</v>
      </c>
      <c r="F20" s="37">
        <v>20000</v>
      </c>
      <c r="G20" s="60">
        <v>30020</v>
      </c>
      <c r="H20" s="60">
        <v>54690</v>
      </c>
      <c r="I20" s="60">
        <v>15411</v>
      </c>
      <c r="J20" s="37">
        <v>109573</v>
      </c>
      <c r="K20" s="37">
        <v>153</v>
      </c>
      <c r="L20" s="114">
        <v>146</v>
      </c>
      <c r="M20" s="37">
        <v>37076</v>
      </c>
      <c r="N20" s="131">
        <v>1893481</v>
      </c>
    </row>
    <row r="21" spans="1:14" ht="13" customHeight="1" x14ac:dyDescent="0.3">
      <c r="A21" s="35" t="s">
        <v>243</v>
      </c>
      <c r="B21" s="37">
        <v>7529</v>
      </c>
      <c r="C21" s="37"/>
      <c r="D21" s="37">
        <v>19697</v>
      </c>
      <c r="E21" s="37">
        <v>11900</v>
      </c>
      <c r="F21" s="37">
        <v>676</v>
      </c>
      <c r="G21" s="125">
        <v>8972</v>
      </c>
      <c r="H21" s="60">
        <v>744</v>
      </c>
      <c r="I21" s="60">
        <v>672</v>
      </c>
      <c r="J21" s="37">
        <v>755</v>
      </c>
      <c r="K21" s="37">
        <v>237</v>
      </c>
      <c r="L21" s="114">
        <v>75</v>
      </c>
      <c r="M21" s="37">
        <v>119</v>
      </c>
      <c r="N21" s="131">
        <v>43847</v>
      </c>
    </row>
    <row r="22" spans="1:14" ht="13" customHeight="1" x14ac:dyDescent="0.3">
      <c r="A22" s="35" t="s">
        <v>244</v>
      </c>
      <c r="B22" s="37">
        <v>33578</v>
      </c>
      <c r="C22" s="37"/>
      <c r="D22" s="37">
        <v>50615</v>
      </c>
      <c r="E22" s="37">
        <v>28534</v>
      </c>
      <c r="F22" s="37">
        <v>643</v>
      </c>
      <c r="G22" s="125">
        <v>0</v>
      </c>
      <c r="H22" s="125">
        <v>1108</v>
      </c>
      <c r="I22" s="60">
        <v>6442</v>
      </c>
      <c r="J22" s="37">
        <v>3791</v>
      </c>
      <c r="K22" s="37">
        <v>181</v>
      </c>
      <c r="L22" s="114">
        <v>76</v>
      </c>
      <c r="M22" s="37">
        <v>529</v>
      </c>
      <c r="N22" s="131">
        <v>91919</v>
      </c>
    </row>
    <row r="23" spans="1:14" ht="13" customHeight="1" x14ac:dyDescent="0.3">
      <c r="A23" s="35" t="s">
        <v>245</v>
      </c>
      <c r="B23" s="37">
        <v>20571</v>
      </c>
      <c r="C23" s="37"/>
      <c r="D23" s="37">
        <v>57477</v>
      </c>
      <c r="E23" s="37">
        <v>20939</v>
      </c>
      <c r="F23" s="37">
        <v>260</v>
      </c>
      <c r="G23" s="125">
        <v>5935</v>
      </c>
      <c r="H23" s="60">
        <v>2198</v>
      </c>
      <c r="I23" s="60">
        <v>618</v>
      </c>
      <c r="J23" s="37">
        <v>1768</v>
      </c>
      <c r="K23" s="37">
        <v>0</v>
      </c>
      <c r="L23" s="114">
        <v>74</v>
      </c>
      <c r="M23" s="37">
        <v>182</v>
      </c>
      <c r="N23" s="131">
        <v>89451</v>
      </c>
    </row>
    <row r="24" spans="1:14" ht="13" customHeight="1" x14ac:dyDescent="0.3">
      <c r="A24" s="35" t="s">
        <v>246</v>
      </c>
      <c r="B24" s="37">
        <v>22030</v>
      </c>
      <c r="C24" s="37"/>
      <c r="D24" s="37">
        <v>40675</v>
      </c>
      <c r="E24" s="37">
        <v>25757</v>
      </c>
      <c r="F24" s="37">
        <v>3715</v>
      </c>
      <c r="G24" s="125">
        <v>54466</v>
      </c>
      <c r="H24" s="60">
        <v>2434</v>
      </c>
      <c r="I24" s="60">
        <v>5333</v>
      </c>
      <c r="J24" s="37">
        <v>4139</v>
      </c>
      <c r="K24" s="37">
        <v>1047</v>
      </c>
      <c r="L24" s="114">
        <v>94</v>
      </c>
      <c r="M24" s="37">
        <v>3579</v>
      </c>
      <c r="N24" s="131">
        <v>141239</v>
      </c>
    </row>
    <row r="25" spans="1:14" ht="13" customHeight="1" x14ac:dyDescent="0.3">
      <c r="A25" s="35" t="s">
        <v>37</v>
      </c>
      <c r="B25" s="37">
        <v>73878</v>
      </c>
      <c r="C25" s="37"/>
      <c r="D25" s="37">
        <v>162387</v>
      </c>
      <c r="E25" s="37">
        <v>83011</v>
      </c>
      <c r="F25" s="37">
        <v>1342</v>
      </c>
      <c r="G25" s="60">
        <v>11617</v>
      </c>
      <c r="H25" s="60">
        <v>5171</v>
      </c>
      <c r="I25" s="60">
        <v>1977</v>
      </c>
      <c r="J25" s="37">
        <v>6464</v>
      </c>
      <c r="K25" s="37">
        <v>9</v>
      </c>
      <c r="L25" s="114">
        <v>94</v>
      </c>
      <c r="M25" s="37">
        <v>295</v>
      </c>
      <c r="N25" s="131">
        <v>272367</v>
      </c>
    </row>
    <row r="26" spans="1:14" ht="13" customHeight="1" x14ac:dyDescent="0.3">
      <c r="A26" s="35" t="s">
        <v>247</v>
      </c>
      <c r="B26" s="37">
        <v>33367</v>
      </c>
      <c r="C26" s="37"/>
      <c r="D26" s="37">
        <v>99125</v>
      </c>
      <c r="E26" s="37">
        <v>83525</v>
      </c>
      <c r="F26" s="37">
        <v>980</v>
      </c>
      <c r="G26" s="125">
        <v>2232</v>
      </c>
      <c r="H26" s="60">
        <v>2218</v>
      </c>
      <c r="I26" s="60">
        <v>411</v>
      </c>
      <c r="J26" s="37">
        <v>4404</v>
      </c>
      <c r="K26" s="37">
        <v>0</v>
      </c>
      <c r="L26" s="114">
        <v>81</v>
      </c>
      <c r="M26" s="37">
        <v>3892</v>
      </c>
      <c r="N26" s="131">
        <v>196868</v>
      </c>
    </row>
    <row r="27" spans="1:14" ht="13" customHeight="1" x14ac:dyDescent="0.3">
      <c r="A27" s="35" t="s">
        <v>38</v>
      </c>
      <c r="B27" s="37">
        <v>16112</v>
      </c>
      <c r="C27" s="37"/>
      <c r="D27" s="37">
        <v>35500</v>
      </c>
      <c r="E27" s="37">
        <v>23450</v>
      </c>
      <c r="F27" s="37">
        <v>3212</v>
      </c>
      <c r="G27" s="125">
        <v>4982</v>
      </c>
      <c r="H27" s="60">
        <v>3723</v>
      </c>
      <c r="I27" s="60">
        <v>428</v>
      </c>
      <c r="J27" s="37">
        <v>3143</v>
      </c>
      <c r="K27" s="37">
        <v>57</v>
      </c>
      <c r="L27" s="114">
        <v>89</v>
      </c>
      <c r="M27" s="37">
        <v>1632</v>
      </c>
      <c r="N27" s="131">
        <v>76216</v>
      </c>
    </row>
    <row r="28" spans="1:14" ht="13" customHeight="1" x14ac:dyDescent="0.3">
      <c r="A28" s="35" t="s">
        <v>248</v>
      </c>
      <c r="B28" s="37">
        <v>31301</v>
      </c>
      <c r="C28" s="37"/>
      <c r="D28" s="37">
        <v>38600</v>
      </c>
      <c r="E28" s="37">
        <v>30256</v>
      </c>
      <c r="F28" s="37">
        <v>2810</v>
      </c>
      <c r="G28" s="125">
        <v>22278</v>
      </c>
      <c r="H28" s="60">
        <v>2008</v>
      </c>
      <c r="I28" s="60">
        <v>6466</v>
      </c>
      <c r="J28" s="37">
        <v>2678</v>
      </c>
      <c r="K28" s="37">
        <v>181</v>
      </c>
      <c r="L28" s="114">
        <v>78</v>
      </c>
      <c r="M28" s="37">
        <v>0</v>
      </c>
      <c r="N28" s="131">
        <v>105355</v>
      </c>
    </row>
    <row r="29" spans="1:14" ht="13" customHeight="1" x14ac:dyDescent="0.3">
      <c r="A29" s="35" t="s">
        <v>39</v>
      </c>
      <c r="B29" s="37">
        <v>434767</v>
      </c>
      <c r="C29" s="37"/>
      <c r="D29" s="37">
        <v>421702</v>
      </c>
      <c r="E29" s="37">
        <v>280600</v>
      </c>
      <c r="F29" s="37">
        <v>48660</v>
      </c>
      <c r="G29" s="125">
        <v>11247</v>
      </c>
      <c r="H29" s="60">
        <v>20770</v>
      </c>
      <c r="I29" s="60">
        <v>11275</v>
      </c>
      <c r="J29" s="37">
        <v>121618</v>
      </c>
      <c r="K29" s="37">
        <v>210</v>
      </c>
      <c r="L29" s="114">
        <v>102</v>
      </c>
      <c r="M29" s="37">
        <v>19486</v>
      </c>
      <c r="N29" s="131">
        <v>935670</v>
      </c>
    </row>
    <row r="30" spans="1:14" ht="13" customHeight="1" x14ac:dyDescent="0.3">
      <c r="A30" s="35" t="s">
        <v>249</v>
      </c>
      <c r="B30" s="37">
        <v>10252</v>
      </c>
      <c r="C30" s="37"/>
      <c r="D30" s="37">
        <v>37950</v>
      </c>
      <c r="E30" s="37">
        <v>5441</v>
      </c>
      <c r="F30" s="37">
        <v>1067</v>
      </c>
      <c r="G30" s="125">
        <v>0</v>
      </c>
      <c r="H30" s="60">
        <v>1425</v>
      </c>
      <c r="I30" s="60">
        <v>0</v>
      </c>
      <c r="J30" s="37">
        <v>637</v>
      </c>
      <c r="K30" s="37">
        <v>0</v>
      </c>
      <c r="L30" s="114">
        <v>74</v>
      </c>
      <c r="M30" s="37">
        <v>848</v>
      </c>
      <c r="N30" s="131">
        <v>47442</v>
      </c>
    </row>
    <row r="31" spans="1:14" ht="13" customHeight="1" x14ac:dyDescent="0.3">
      <c r="A31" s="35" t="s">
        <v>64</v>
      </c>
      <c r="B31" s="37">
        <v>1210</v>
      </c>
      <c r="C31" s="37"/>
      <c r="D31" s="37">
        <v>4990</v>
      </c>
      <c r="E31" s="37">
        <v>1829</v>
      </c>
      <c r="F31" s="37">
        <v>0</v>
      </c>
      <c r="G31" s="125">
        <v>0</v>
      </c>
      <c r="H31" s="125">
        <v>0</v>
      </c>
      <c r="I31" s="60">
        <v>0</v>
      </c>
      <c r="J31" s="37">
        <v>0</v>
      </c>
      <c r="K31" s="37">
        <v>0</v>
      </c>
      <c r="L31" s="114">
        <v>74</v>
      </c>
      <c r="M31" s="37">
        <v>0</v>
      </c>
      <c r="N31" s="131">
        <v>6893</v>
      </c>
    </row>
    <row r="32" spans="1:14" ht="13" customHeight="1" x14ac:dyDescent="0.3">
      <c r="A32" s="35" t="s">
        <v>40</v>
      </c>
      <c r="B32" s="37">
        <v>230845</v>
      </c>
      <c r="C32" s="37"/>
      <c r="D32" s="37">
        <v>293518</v>
      </c>
      <c r="E32" s="37">
        <v>151206</v>
      </c>
      <c r="F32" s="37">
        <v>16662</v>
      </c>
      <c r="G32" s="125">
        <v>12788</v>
      </c>
      <c r="H32" s="60">
        <v>44113</v>
      </c>
      <c r="I32" s="60">
        <v>1957</v>
      </c>
      <c r="J32" s="37">
        <v>82761</v>
      </c>
      <c r="K32" s="37">
        <v>9</v>
      </c>
      <c r="L32" s="114">
        <v>86</v>
      </c>
      <c r="M32" s="37">
        <v>3578</v>
      </c>
      <c r="N32" s="131">
        <v>606678</v>
      </c>
    </row>
    <row r="33" spans="1:14" ht="13" customHeight="1" x14ac:dyDescent="0.3">
      <c r="A33" s="35" t="s">
        <v>41</v>
      </c>
      <c r="B33" s="37">
        <v>97141</v>
      </c>
      <c r="C33" s="37"/>
      <c r="D33" s="37">
        <v>138289</v>
      </c>
      <c r="E33" s="37">
        <v>95537</v>
      </c>
      <c r="F33" s="37">
        <v>6118</v>
      </c>
      <c r="G33" s="125">
        <v>10038</v>
      </c>
      <c r="H33" s="60">
        <v>9252</v>
      </c>
      <c r="I33" s="60">
        <v>10899</v>
      </c>
      <c r="J33" s="37">
        <v>37982</v>
      </c>
      <c r="K33" s="37">
        <v>8359</v>
      </c>
      <c r="L33" s="114">
        <v>87</v>
      </c>
      <c r="M33" s="37">
        <v>3827</v>
      </c>
      <c r="N33" s="131">
        <v>320388</v>
      </c>
    </row>
    <row r="34" spans="1:14" ht="13" customHeight="1" x14ac:dyDescent="0.3">
      <c r="A34" s="35" t="s">
        <v>42</v>
      </c>
      <c r="B34" s="37">
        <v>14777</v>
      </c>
      <c r="C34" s="37"/>
      <c r="D34" s="37">
        <v>45467</v>
      </c>
      <c r="E34" s="37">
        <v>22828</v>
      </c>
      <c r="F34" s="37">
        <v>2601</v>
      </c>
      <c r="G34" s="125">
        <v>542</v>
      </c>
      <c r="H34" s="60">
        <v>3306</v>
      </c>
      <c r="I34" s="60">
        <v>0</v>
      </c>
      <c r="J34" s="37">
        <v>3493</v>
      </c>
      <c r="K34" s="37">
        <v>0</v>
      </c>
      <c r="L34" s="114">
        <v>76</v>
      </c>
      <c r="M34" s="37">
        <v>374</v>
      </c>
      <c r="N34" s="131">
        <v>78687</v>
      </c>
    </row>
    <row r="35" spans="1:14" ht="13" customHeight="1" x14ac:dyDescent="0.3">
      <c r="A35" s="35" t="s">
        <v>43</v>
      </c>
      <c r="B35" s="37">
        <v>47414</v>
      </c>
      <c r="C35" s="37"/>
      <c r="D35" s="37">
        <v>92356</v>
      </c>
      <c r="E35" s="37">
        <v>29258</v>
      </c>
      <c r="F35" s="37">
        <v>1197</v>
      </c>
      <c r="G35" s="125">
        <v>16066</v>
      </c>
      <c r="H35" s="60">
        <v>6654</v>
      </c>
      <c r="I35" s="60">
        <v>4747</v>
      </c>
      <c r="J35" s="37">
        <v>18325</v>
      </c>
      <c r="K35" s="37">
        <v>1305</v>
      </c>
      <c r="L35" s="114">
        <v>86</v>
      </c>
      <c r="M35" s="37">
        <v>1018</v>
      </c>
      <c r="N35" s="131">
        <v>171012</v>
      </c>
    </row>
    <row r="36" spans="1:14" ht="13" customHeight="1" x14ac:dyDescent="0.3">
      <c r="A36" s="35" t="s">
        <v>250</v>
      </c>
      <c r="B36" s="37">
        <v>134053</v>
      </c>
      <c r="C36" s="37"/>
      <c r="D36" s="37">
        <v>199119</v>
      </c>
      <c r="E36" s="37">
        <v>130498</v>
      </c>
      <c r="F36" s="37">
        <v>11621</v>
      </c>
      <c r="G36" s="60">
        <v>4950</v>
      </c>
      <c r="H36" s="60">
        <v>7589</v>
      </c>
      <c r="I36" s="60">
        <v>4921</v>
      </c>
      <c r="J36" s="37">
        <v>14854</v>
      </c>
      <c r="K36" s="37">
        <v>0</v>
      </c>
      <c r="L36" s="114">
        <v>94</v>
      </c>
      <c r="M36" s="37">
        <v>20</v>
      </c>
      <c r="N36" s="131">
        <v>373666</v>
      </c>
    </row>
    <row r="37" spans="1:14" ht="13" customHeight="1" x14ac:dyDescent="0.3">
      <c r="A37" s="35" t="s">
        <v>44</v>
      </c>
      <c r="B37" s="37">
        <v>11927</v>
      </c>
      <c r="C37" s="37"/>
      <c r="D37" s="37">
        <v>31880</v>
      </c>
      <c r="E37" s="37">
        <v>3054</v>
      </c>
      <c r="F37" s="37">
        <v>2500</v>
      </c>
      <c r="G37" s="125">
        <v>0</v>
      </c>
      <c r="H37" s="60">
        <v>2200</v>
      </c>
      <c r="I37" s="60">
        <v>0</v>
      </c>
      <c r="J37" s="37">
        <v>700</v>
      </c>
      <c r="K37" s="37">
        <v>0</v>
      </c>
      <c r="L37" s="114">
        <v>86</v>
      </c>
      <c r="M37" s="37">
        <v>23</v>
      </c>
      <c r="N37" s="131">
        <v>40443</v>
      </c>
    </row>
    <row r="38" spans="1:14" ht="13" customHeight="1" x14ac:dyDescent="0.3">
      <c r="A38" s="35" t="s">
        <v>45</v>
      </c>
      <c r="B38" s="37">
        <v>27057</v>
      </c>
      <c r="C38" s="37"/>
      <c r="D38" s="37">
        <v>37539</v>
      </c>
      <c r="E38" s="37">
        <v>20678</v>
      </c>
      <c r="F38" s="37">
        <v>2584</v>
      </c>
      <c r="G38" s="125">
        <v>5935</v>
      </c>
      <c r="H38" s="60">
        <v>3515</v>
      </c>
      <c r="I38" s="60">
        <v>618</v>
      </c>
      <c r="J38" s="37">
        <v>7144</v>
      </c>
      <c r="K38" s="37">
        <v>166</v>
      </c>
      <c r="L38" s="114">
        <v>75</v>
      </c>
      <c r="M38" s="37">
        <v>982</v>
      </c>
      <c r="N38" s="131">
        <v>79236</v>
      </c>
    </row>
    <row r="39" spans="1:14" ht="13" customHeight="1" x14ac:dyDescent="0.3">
      <c r="A39" s="35" t="s">
        <v>46</v>
      </c>
      <c r="B39" s="37">
        <v>12122</v>
      </c>
      <c r="C39" s="37"/>
      <c r="D39" s="37">
        <v>24492</v>
      </c>
      <c r="E39" s="37">
        <v>9333</v>
      </c>
      <c r="F39" s="37">
        <v>1768</v>
      </c>
      <c r="G39" s="125">
        <v>270</v>
      </c>
      <c r="H39" s="60">
        <v>1303</v>
      </c>
      <c r="I39" s="60">
        <v>0</v>
      </c>
      <c r="J39" s="37">
        <v>335</v>
      </c>
      <c r="K39" s="37">
        <v>0</v>
      </c>
      <c r="L39" s="114">
        <v>74</v>
      </c>
      <c r="M39" s="37">
        <v>0</v>
      </c>
      <c r="N39" s="131">
        <v>37575</v>
      </c>
    </row>
    <row r="40" spans="1:14" ht="13" customHeight="1" x14ac:dyDescent="0.3">
      <c r="A40" s="35" t="s">
        <v>47</v>
      </c>
      <c r="B40" s="37">
        <v>39138</v>
      </c>
      <c r="C40" s="37"/>
      <c r="D40" s="37">
        <v>56017</v>
      </c>
      <c r="E40" s="37">
        <v>29676</v>
      </c>
      <c r="F40" s="37">
        <v>3952</v>
      </c>
      <c r="G40" s="125">
        <v>13156</v>
      </c>
      <c r="H40" s="60">
        <v>3454</v>
      </c>
      <c r="I40" s="60">
        <v>5693</v>
      </c>
      <c r="J40" s="37">
        <v>6072</v>
      </c>
      <c r="K40" s="37">
        <v>1047</v>
      </c>
      <c r="L40" s="114">
        <v>88</v>
      </c>
      <c r="M40" s="37">
        <v>31</v>
      </c>
      <c r="N40" s="131">
        <v>119186</v>
      </c>
    </row>
    <row r="41" spans="1:14" ht="13" customHeight="1" x14ac:dyDescent="0.3">
      <c r="A41" s="35" t="s">
        <v>251</v>
      </c>
      <c r="B41" s="37">
        <v>378715</v>
      </c>
      <c r="C41" s="37"/>
      <c r="D41" s="37">
        <v>439355</v>
      </c>
      <c r="E41" s="37">
        <v>158602</v>
      </c>
      <c r="F41" s="37">
        <v>979</v>
      </c>
      <c r="G41" s="125">
        <v>5003</v>
      </c>
      <c r="H41" s="60">
        <v>31352</v>
      </c>
      <c r="I41" s="60">
        <v>33002</v>
      </c>
      <c r="J41" s="37">
        <v>33036</v>
      </c>
      <c r="K41" s="37">
        <v>91</v>
      </c>
      <c r="L41" s="114">
        <v>78</v>
      </c>
      <c r="M41" s="37">
        <v>0</v>
      </c>
      <c r="N41" s="131">
        <v>701498</v>
      </c>
    </row>
    <row r="42" spans="1:14" ht="13" customHeight="1" x14ac:dyDescent="0.3">
      <c r="A42" s="35" t="s">
        <v>252</v>
      </c>
      <c r="B42" s="37">
        <v>76947</v>
      </c>
      <c r="C42" s="37"/>
      <c r="D42" s="37">
        <v>74662</v>
      </c>
      <c r="E42" s="37">
        <v>27931</v>
      </c>
      <c r="F42" s="37">
        <v>3666</v>
      </c>
      <c r="G42" s="125">
        <v>0</v>
      </c>
      <c r="H42" s="60">
        <v>1446</v>
      </c>
      <c r="I42" s="60">
        <v>0</v>
      </c>
      <c r="J42" s="37">
        <v>943</v>
      </c>
      <c r="K42" s="37">
        <v>0</v>
      </c>
      <c r="L42" s="114">
        <v>77</v>
      </c>
      <c r="M42" s="37">
        <v>220</v>
      </c>
      <c r="N42" s="131">
        <v>108945</v>
      </c>
    </row>
    <row r="43" spans="1:14" ht="13" customHeight="1" x14ac:dyDescent="0.3">
      <c r="A43" s="35" t="s">
        <v>65</v>
      </c>
      <c r="B43" s="37">
        <v>156220</v>
      </c>
      <c r="C43" s="37"/>
      <c r="D43" s="37">
        <v>186854</v>
      </c>
      <c r="E43" s="37">
        <v>140620</v>
      </c>
      <c r="F43" s="37">
        <v>37019</v>
      </c>
      <c r="G43" s="60">
        <v>4353</v>
      </c>
      <c r="H43" s="60">
        <v>29366</v>
      </c>
      <c r="I43" s="60">
        <v>663</v>
      </c>
      <c r="J43" s="37">
        <v>47102</v>
      </c>
      <c r="K43" s="37">
        <v>0</v>
      </c>
      <c r="L43" s="114">
        <v>84</v>
      </c>
      <c r="M43" s="37">
        <v>2394</v>
      </c>
      <c r="N43" s="131">
        <v>448455</v>
      </c>
    </row>
    <row r="44" spans="1:14" ht="13" customHeight="1" x14ac:dyDescent="0.3">
      <c r="A44" s="35" t="s">
        <v>253</v>
      </c>
      <c r="B44" s="37">
        <v>23550</v>
      </c>
      <c r="C44" s="37"/>
      <c r="D44" s="37">
        <v>30055</v>
      </c>
      <c r="E44" s="37">
        <v>26322</v>
      </c>
      <c r="F44" s="37">
        <v>1126</v>
      </c>
      <c r="G44" s="125">
        <v>2987</v>
      </c>
      <c r="H44" s="60">
        <v>518</v>
      </c>
      <c r="I44" s="60">
        <v>0</v>
      </c>
      <c r="J44" s="37">
        <v>3332</v>
      </c>
      <c r="K44" s="37">
        <v>0</v>
      </c>
      <c r="L44" s="114">
        <v>77</v>
      </c>
      <c r="M44" s="37">
        <v>122</v>
      </c>
      <c r="N44" s="131">
        <v>64539</v>
      </c>
    </row>
    <row r="45" spans="1:14" ht="13" customHeight="1" x14ac:dyDescent="0.3">
      <c r="A45" s="35" t="s">
        <v>48</v>
      </c>
      <c r="B45" s="37">
        <v>22499</v>
      </c>
      <c r="C45" s="37"/>
      <c r="D45" s="37">
        <v>148300</v>
      </c>
      <c r="E45" s="37">
        <v>102180</v>
      </c>
      <c r="F45" s="37">
        <v>6235</v>
      </c>
      <c r="G45" s="60">
        <v>10123</v>
      </c>
      <c r="H45" s="60">
        <v>10845</v>
      </c>
      <c r="I45" s="60">
        <v>6972</v>
      </c>
      <c r="J45" s="37">
        <v>4616</v>
      </c>
      <c r="K45" s="37">
        <v>364</v>
      </c>
      <c r="L45" s="114">
        <v>90</v>
      </c>
      <c r="M45" s="37">
        <v>13640</v>
      </c>
      <c r="N45" s="131">
        <v>303365</v>
      </c>
    </row>
    <row r="46" spans="1:14" ht="13" customHeight="1" x14ac:dyDescent="0.3">
      <c r="A46" s="35" t="s">
        <v>49</v>
      </c>
      <c r="B46" s="37">
        <v>132723</v>
      </c>
      <c r="C46" s="37"/>
      <c r="D46" s="37">
        <v>176829</v>
      </c>
      <c r="E46" s="37">
        <v>107322</v>
      </c>
      <c r="F46" s="37">
        <v>8026</v>
      </c>
      <c r="G46" s="125">
        <v>0</v>
      </c>
      <c r="H46" s="60">
        <v>11368</v>
      </c>
      <c r="I46" s="60">
        <v>197</v>
      </c>
      <c r="J46" s="37">
        <v>17946</v>
      </c>
      <c r="K46" s="37">
        <v>0</v>
      </c>
      <c r="L46" s="114">
        <v>77</v>
      </c>
      <c r="M46" s="37">
        <v>557</v>
      </c>
      <c r="N46" s="131">
        <v>322322</v>
      </c>
    </row>
    <row r="47" spans="1:14" ht="13" customHeight="1" x14ac:dyDescent="0.3">
      <c r="A47" s="35" t="s">
        <v>254</v>
      </c>
      <c r="B47" s="37">
        <v>8894</v>
      </c>
      <c r="C47" s="37"/>
      <c r="D47" s="37">
        <v>19800</v>
      </c>
      <c r="E47" s="37">
        <v>9650</v>
      </c>
      <c r="F47" s="37">
        <v>5000</v>
      </c>
      <c r="G47" s="125">
        <v>455</v>
      </c>
      <c r="H47" s="125">
        <v>705</v>
      </c>
      <c r="I47" s="60">
        <v>0</v>
      </c>
      <c r="J47" s="37">
        <v>4250</v>
      </c>
      <c r="K47" s="37">
        <v>0</v>
      </c>
      <c r="L47" s="114">
        <v>74</v>
      </c>
      <c r="M47" s="37">
        <v>0</v>
      </c>
      <c r="N47" s="131">
        <v>39934</v>
      </c>
    </row>
    <row r="48" spans="1:14" ht="13" customHeight="1" x14ac:dyDescent="0.3">
      <c r="A48" s="35" t="s">
        <v>50</v>
      </c>
      <c r="B48" s="37">
        <v>20857</v>
      </c>
      <c r="C48" s="37"/>
      <c r="D48" s="37">
        <v>41380</v>
      </c>
      <c r="E48" s="37">
        <v>26602</v>
      </c>
      <c r="F48" s="37">
        <v>1912</v>
      </c>
      <c r="G48" s="125">
        <v>2467</v>
      </c>
      <c r="H48" s="125">
        <v>1637</v>
      </c>
      <c r="I48" s="60">
        <v>448</v>
      </c>
      <c r="J48" s="37">
        <v>15977</v>
      </c>
      <c r="K48" s="37">
        <v>166</v>
      </c>
      <c r="L48" s="114">
        <v>74</v>
      </c>
      <c r="M48" s="37">
        <v>251</v>
      </c>
      <c r="N48" s="131">
        <v>90914</v>
      </c>
    </row>
    <row r="49" spans="1:14" ht="13" customHeight="1" x14ac:dyDescent="0.3">
      <c r="A49" s="35" t="s">
        <v>255</v>
      </c>
      <c r="B49" s="37">
        <v>24235</v>
      </c>
      <c r="C49" s="37"/>
      <c r="D49" s="37">
        <v>49752</v>
      </c>
      <c r="E49" s="37">
        <v>25773</v>
      </c>
      <c r="F49" s="37">
        <v>671</v>
      </c>
      <c r="G49" s="125">
        <v>9378</v>
      </c>
      <c r="H49" s="60">
        <v>4333</v>
      </c>
      <c r="I49" s="60">
        <v>4622</v>
      </c>
      <c r="J49" s="37">
        <v>5988</v>
      </c>
      <c r="K49" s="37">
        <v>7050</v>
      </c>
      <c r="L49" s="114">
        <v>75</v>
      </c>
      <c r="M49" s="37">
        <v>414</v>
      </c>
      <c r="N49" s="131">
        <v>108056</v>
      </c>
    </row>
    <row r="50" spans="1:14" ht="13" customHeight="1" x14ac:dyDescent="0.3">
      <c r="A50" s="35" t="s">
        <v>256</v>
      </c>
      <c r="B50" s="37">
        <v>254887</v>
      </c>
      <c r="C50" s="37"/>
      <c r="D50" s="37">
        <v>407779</v>
      </c>
      <c r="E50" s="37">
        <v>149142</v>
      </c>
      <c r="F50" s="37">
        <v>29500</v>
      </c>
      <c r="G50" s="125">
        <v>21661</v>
      </c>
      <c r="H50" s="60">
        <v>27181</v>
      </c>
      <c r="I50" s="60">
        <v>39497</v>
      </c>
      <c r="J50" s="37">
        <v>49270</v>
      </c>
      <c r="K50" s="37">
        <v>10947</v>
      </c>
      <c r="L50" s="114">
        <v>97</v>
      </c>
      <c r="M50" s="37">
        <v>0</v>
      </c>
      <c r="N50" s="131">
        <v>735074</v>
      </c>
    </row>
    <row r="51" spans="1:14" ht="13" customHeight="1" x14ac:dyDescent="0.3">
      <c r="A51" s="35" t="s">
        <v>51</v>
      </c>
      <c r="B51" s="37">
        <v>4338</v>
      </c>
      <c r="C51" s="37"/>
      <c r="D51" s="37">
        <v>22852</v>
      </c>
      <c r="E51" s="37">
        <v>12466</v>
      </c>
      <c r="F51" s="37">
        <v>32</v>
      </c>
      <c r="G51" s="125">
        <v>0</v>
      </c>
      <c r="H51" s="125">
        <v>1001</v>
      </c>
      <c r="I51" s="60">
        <v>0</v>
      </c>
      <c r="J51" s="37">
        <v>3116</v>
      </c>
      <c r="K51" s="37">
        <v>0</v>
      </c>
      <c r="L51" s="114">
        <v>77</v>
      </c>
      <c r="M51" s="37">
        <v>0</v>
      </c>
      <c r="N51" s="131">
        <v>39544</v>
      </c>
    </row>
    <row r="52" spans="1:14" ht="13" customHeight="1" x14ac:dyDescent="0.3">
      <c r="A52" s="35" t="s">
        <v>52</v>
      </c>
      <c r="B52" s="37">
        <v>43482</v>
      </c>
      <c r="C52" s="37"/>
      <c r="D52" s="37">
        <v>13183</v>
      </c>
      <c r="E52" s="37">
        <v>5541</v>
      </c>
      <c r="F52" s="37">
        <v>85</v>
      </c>
      <c r="G52" s="125">
        <v>20850</v>
      </c>
      <c r="H52" s="125">
        <v>106</v>
      </c>
      <c r="I52" s="60">
        <v>3002</v>
      </c>
      <c r="J52" s="37">
        <v>12764</v>
      </c>
      <c r="K52" s="37">
        <v>130</v>
      </c>
      <c r="L52" s="114">
        <v>87</v>
      </c>
      <c r="M52" s="37">
        <v>730</v>
      </c>
      <c r="N52" s="131">
        <v>56478</v>
      </c>
    </row>
    <row r="53" spans="1:14" ht="13" customHeight="1" x14ac:dyDescent="0.3">
      <c r="A53" s="35" t="s">
        <v>53</v>
      </c>
      <c r="B53" s="37">
        <v>52617</v>
      </c>
      <c r="C53" s="37"/>
      <c r="D53" s="37">
        <v>144846</v>
      </c>
      <c r="E53" s="37">
        <v>85701</v>
      </c>
      <c r="F53" s="37">
        <v>1461</v>
      </c>
      <c r="G53" s="60">
        <v>9371</v>
      </c>
      <c r="H53" s="60">
        <v>7569</v>
      </c>
      <c r="I53" s="60">
        <v>3723</v>
      </c>
      <c r="J53" s="37">
        <v>6380</v>
      </c>
      <c r="K53" s="37">
        <v>113</v>
      </c>
      <c r="L53" s="114">
        <v>84</v>
      </c>
      <c r="M53" s="37">
        <v>1800</v>
      </c>
      <c r="N53" s="131">
        <v>261048</v>
      </c>
    </row>
    <row r="54" spans="1:14" ht="13" customHeight="1" x14ac:dyDescent="0.3">
      <c r="A54" s="35" t="s">
        <v>257</v>
      </c>
      <c r="B54" s="37">
        <v>21752</v>
      </c>
      <c r="C54" s="37"/>
      <c r="D54" s="37">
        <v>76122</v>
      </c>
      <c r="E54" s="37">
        <v>36515</v>
      </c>
      <c r="F54" s="37">
        <v>423</v>
      </c>
      <c r="G54" s="125">
        <v>0</v>
      </c>
      <c r="H54" s="60">
        <v>1789</v>
      </c>
      <c r="I54" s="60">
        <v>0</v>
      </c>
      <c r="J54" s="37">
        <v>1224</v>
      </c>
      <c r="K54" s="37">
        <v>0</v>
      </c>
      <c r="L54" s="114">
        <v>74</v>
      </c>
      <c r="M54" s="37">
        <v>1543</v>
      </c>
      <c r="N54" s="131">
        <v>117690</v>
      </c>
    </row>
    <row r="55" spans="1:14" ht="13" customHeight="1" x14ac:dyDescent="0.3">
      <c r="A55" s="35" t="s">
        <v>54</v>
      </c>
      <c r="B55" s="37">
        <v>43761</v>
      </c>
      <c r="C55" s="37"/>
      <c r="D55" s="37">
        <v>93461</v>
      </c>
      <c r="E55" s="37">
        <v>61316</v>
      </c>
      <c r="F55" s="37">
        <v>1296</v>
      </c>
      <c r="G55" s="125">
        <v>0</v>
      </c>
      <c r="H55" s="60">
        <v>4665</v>
      </c>
      <c r="I55" s="60">
        <v>0</v>
      </c>
      <c r="J55" s="37">
        <v>8234</v>
      </c>
      <c r="K55" s="37">
        <v>0</v>
      </c>
      <c r="L55" s="114">
        <v>109</v>
      </c>
      <c r="M55" s="37">
        <v>1107</v>
      </c>
      <c r="N55" s="131">
        <v>170188</v>
      </c>
    </row>
    <row r="56" spans="1:14" ht="13" customHeight="1" x14ac:dyDescent="0.3">
      <c r="A56" s="35" t="s">
        <v>55</v>
      </c>
      <c r="B56" s="37">
        <v>52936</v>
      </c>
      <c r="C56" s="37"/>
      <c r="D56" s="37">
        <v>75151</v>
      </c>
      <c r="E56" s="37">
        <v>38390</v>
      </c>
      <c r="F56" s="37">
        <v>3143</v>
      </c>
      <c r="G56" s="125">
        <v>10861</v>
      </c>
      <c r="H56" s="60">
        <v>2929</v>
      </c>
      <c r="I56" s="60">
        <v>1716</v>
      </c>
      <c r="J56" s="37">
        <v>9076</v>
      </c>
      <c r="K56" s="37">
        <v>9</v>
      </c>
      <c r="L56" s="114">
        <v>79</v>
      </c>
      <c r="M56" s="37">
        <v>30</v>
      </c>
      <c r="N56" s="131">
        <v>141384</v>
      </c>
    </row>
    <row r="57" spans="1:14" ht="13" customHeight="1" x14ac:dyDescent="0.3">
      <c r="A57" s="35" t="s">
        <v>56</v>
      </c>
      <c r="B57" s="37">
        <v>53543</v>
      </c>
      <c r="C57" s="37"/>
      <c r="D57" s="37">
        <v>96982</v>
      </c>
      <c r="E57" s="37">
        <v>93099</v>
      </c>
      <c r="F57" s="37">
        <v>2250</v>
      </c>
      <c r="G57" s="125">
        <v>0</v>
      </c>
      <c r="H57" s="60">
        <v>6131</v>
      </c>
      <c r="I57" s="60">
        <v>0</v>
      </c>
      <c r="J57" s="37">
        <v>13555</v>
      </c>
      <c r="K57" s="37">
        <v>0</v>
      </c>
      <c r="L57" s="114">
        <v>74</v>
      </c>
      <c r="M57" s="37">
        <v>0</v>
      </c>
      <c r="N57" s="131">
        <v>212091</v>
      </c>
    </row>
    <row r="58" spans="1:14" ht="13" customHeight="1" x14ac:dyDescent="0.3">
      <c r="A58" s="35" t="s">
        <v>57</v>
      </c>
      <c r="B58" s="37">
        <v>242333</v>
      </c>
      <c r="C58" s="37"/>
      <c r="D58" s="37">
        <v>231406</v>
      </c>
      <c r="E58" s="37">
        <v>161391</v>
      </c>
      <c r="F58" s="37">
        <v>31185</v>
      </c>
      <c r="G58" s="125">
        <v>35143</v>
      </c>
      <c r="H58" s="60">
        <v>15020</v>
      </c>
      <c r="I58" s="60">
        <v>5846</v>
      </c>
      <c r="J58" s="37">
        <v>49401</v>
      </c>
      <c r="K58" s="37">
        <v>0</v>
      </c>
      <c r="L58" s="114">
        <v>107</v>
      </c>
      <c r="M58" s="37">
        <v>10516</v>
      </c>
      <c r="N58" s="131">
        <v>540015</v>
      </c>
    </row>
    <row r="59" spans="1:14" ht="13" customHeight="1" x14ac:dyDescent="0.3">
      <c r="A59" s="35" t="s">
        <v>58</v>
      </c>
      <c r="B59" s="37">
        <v>125412</v>
      </c>
      <c r="C59" s="37"/>
      <c r="D59" s="37">
        <v>100224</v>
      </c>
      <c r="E59" s="37">
        <v>72566</v>
      </c>
      <c r="F59" s="37">
        <v>6176</v>
      </c>
      <c r="G59" s="125">
        <v>2131</v>
      </c>
      <c r="H59" s="60">
        <v>3954</v>
      </c>
      <c r="I59" s="60">
        <v>3733</v>
      </c>
      <c r="J59" s="37">
        <v>11055</v>
      </c>
      <c r="K59" s="37">
        <v>0</v>
      </c>
      <c r="L59" s="114">
        <v>85</v>
      </c>
      <c r="M59" s="37">
        <v>0</v>
      </c>
      <c r="N59" s="131">
        <v>199924</v>
      </c>
    </row>
    <row r="60" spans="1:14" ht="13" customHeight="1" x14ac:dyDescent="0.3">
      <c r="A60" s="35" t="s">
        <v>258</v>
      </c>
      <c r="B60" s="37">
        <v>4908</v>
      </c>
      <c r="C60" s="37"/>
      <c r="D60" s="37">
        <v>28323</v>
      </c>
      <c r="E60" s="37">
        <v>6365</v>
      </c>
      <c r="F60" s="37">
        <v>95</v>
      </c>
      <c r="G60" s="125">
        <v>0</v>
      </c>
      <c r="H60" s="125">
        <v>230</v>
      </c>
      <c r="I60" s="60">
        <v>0</v>
      </c>
      <c r="J60" s="37">
        <v>204</v>
      </c>
      <c r="K60" s="37">
        <v>0</v>
      </c>
      <c r="L60" s="114">
        <v>87</v>
      </c>
      <c r="M60" s="37">
        <v>0</v>
      </c>
      <c r="N60" s="131">
        <v>35304</v>
      </c>
    </row>
    <row r="61" spans="1:14" ht="13" customHeight="1" x14ac:dyDescent="0.3">
      <c r="A61" s="35" t="s">
        <v>259</v>
      </c>
      <c r="B61" s="37">
        <v>112749</v>
      </c>
      <c r="C61" s="37"/>
      <c r="D61" s="37">
        <v>160780</v>
      </c>
      <c r="E61" s="37">
        <v>129515</v>
      </c>
      <c r="F61" s="37">
        <v>1923</v>
      </c>
      <c r="G61" s="60">
        <v>12480</v>
      </c>
      <c r="H61" s="60">
        <v>12219</v>
      </c>
      <c r="I61" s="60">
        <v>2967</v>
      </c>
      <c r="J61" s="37">
        <v>29420</v>
      </c>
      <c r="K61" s="37">
        <v>108</v>
      </c>
      <c r="L61" s="114">
        <v>98</v>
      </c>
      <c r="M61" s="37">
        <v>1625</v>
      </c>
      <c r="N61" s="131">
        <v>351135</v>
      </c>
    </row>
    <row r="62" spans="1:14" ht="13" customHeight="1" x14ac:dyDescent="0.3">
      <c r="A62" s="35" t="s">
        <v>59</v>
      </c>
      <c r="B62" s="37">
        <v>22344</v>
      </c>
      <c r="C62" s="37"/>
      <c r="D62" s="37">
        <v>34081</v>
      </c>
      <c r="E62" s="37">
        <v>23484</v>
      </c>
      <c r="F62" s="37">
        <v>423</v>
      </c>
      <c r="G62" s="125">
        <v>0</v>
      </c>
      <c r="H62" s="125">
        <v>987</v>
      </c>
      <c r="I62" s="60">
        <v>0</v>
      </c>
      <c r="J62" s="37">
        <v>1718</v>
      </c>
      <c r="K62" s="37">
        <v>0</v>
      </c>
      <c r="L62" s="114">
        <v>74</v>
      </c>
      <c r="M62" s="37">
        <v>0</v>
      </c>
      <c r="N62" s="131">
        <v>60767</v>
      </c>
    </row>
    <row r="63" spans="1:14" ht="13" customHeight="1" x14ac:dyDescent="0.3">
      <c r="A63" s="35" t="s">
        <v>66</v>
      </c>
      <c r="B63" s="37">
        <v>59253</v>
      </c>
      <c r="C63" s="37"/>
      <c r="D63" s="37">
        <v>119813</v>
      </c>
      <c r="E63" s="37">
        <v>70343</v>
      </c>
      <c r="F63" s="37">
        <v>5701</v>
      </c>
      <c r="G63" s="60">
        <v>12348</v>
      </c>
      <c r="H63" s="60">
        <v>5333</v>
      </c>
      <c r="I63" s="60">
        <v>0</v>
      </c>
      <c r="J63" s="37">
        <v>8189</v>
      </c>
      <c r="K63" s="37">
        <v>0</v>
      </c>
      <c r="L63" s="114">
        <v>87</v>
      </c>
      <c r="M63" s="37">
        <v>1782</v>
      </c>
      <c r="N63" s="131">
        <v>223596</v>
      </c>
    </row>
    <row r="64" spans="1:14" ht="13" customHeight="1" x14ac:dyDescent="0.3">
      <c r="A64" s="40" t="s">
        <v>260</v>
      </c>
      <c r="B64" s="37">
        <v>52606</v>
      </c>
      <c r="C64" s="37"/>
      <c r="D64" s="37">
        <v>62239</v>
      </c>
      <c r="E64" s="37">
        <v>29709</v>
      </c>
      <c r="F64" s="37">
        <v>4244</v>
      </c>
      <c r="G64" s="125">
        <v>24829</v>
      </c>
      <c r="H64" s="60">
        <v>2839</v>
      </c>
      <c r="I64" s="60">
        <v>16059</v>
      </c>
      <c r="J64" s="37">
        <v>8850</v>
      </c>
      <c r="K64" s="37">
        <v>0</v>
      </c>
      <c r="L64" s="114">
        <v>85</v>
      </c>
      <c r="M64" s="37">
        <v>1822</v>
      </c>
      <c r="N64" s="131">
        <v>150676</v>
      </c>
    </row>
    <row r="65" spans="1:14" ht="13" customHeight="1" x14ac:dyDescent="0.3">
      <c r="A65" s="35" t="s">
        <v>60</v>
      </c>
      <c r="B65" s="37">
        <v>959</v>
      </c>
      <c r="C65" s="37"/>
      <c r="D65" s="37">
        <v>8500</v>
      </c>
      <c r="E65" s="37">
        <v>3500</v>
      </c>
      <c r="F65" s="37">
        <v>5</v>
      </c>
      <c r="G65" s="125">
        <v>0</v>
      </c>
      <c r="H65" s="125">
        <v>55</v>
      </c>
      <c r="I65" s="60">
        <v>0</v>
      </c>
      <c r="J65" s="37">
        <v>120</v>
      </c>
      <c r="K65" s="37">
        <v>0</v>
      </c>
      <c r="L65" s="114">
        <v>74</v>
      </c>
      <c r="M65" s="37">
        <v>0</v>
      </c>
      <c r="N65" s="131">
        <v>12254</v>
      </c>
    </row>
    <row r="66" spans="1:14" ht="13" customHeight="1" x14ac:dyDescent="0.3">
      <c r="A66" s="35" t="s">
        <v>261</v>
      </c>
      <c r="B66" s="37">
        <v>46419</v>
      </c>
      <c r="C66" s="37"/>
      <c r="D66" s="37">
        <v>58345</v>
      </c>
      <c r="E66" s="37">
        <v>36213</v>
      </c>
      <c r="F66" s="37">
        <v>4120</v>
      </c>
      <c r="G66" s="125">
        <v>83</v>
      </c>
      <c r="H66" s="60">
        <v>793</v>
      </c>
      <c r="I66" s="60">
        <v>0</v>
      </c>
      <c r="J66" s="37">
        <v>1767</v>
      </c>
      <c r="K66" s="37">
        <v>0</v>
      </c>
      <c r="L66" s="114">
        <v>76</v>
      </c>
      <c r="M66" s="37">
        <v>4872</v>
      </c>
      <c r="N66" s="131">
        <v>106269</v>
      </c>
    </row>
    <row r="67" spans="1:14" ht="13" customHeight="1" x14ac:dyDescent="0.3">
      <c r="A67" s="35" t="s">
        <v>262</v>
      </c>
      <c r="B67" s="37">
        <v>40678</v>
      </c>
      <c r="C67" s="37"/>
      <c r="D67" s="37">
        <v>56035</v>
      </c>
      <c r="E67" s="37">
        <v>24336</v>
      </c>
      <c r="F67" s="37">
        <v>636</v>
      </c>
      <c r="G67" s="125">
        <v>11776</v>
      </c>
      <c r="H67" s="60">
        <v>7035</v>
      </c>
      <c r="I67" s="60">
        <v>7250</v>
      </c>
      <c r="J67" s="37">
        <v>17231</v>
      </c>
      <c r="K67" s="37">
        <v>748</v>
      </c>
      <c r="L67" s="114">
        <v>84</v>
      </c>
      <c r="M67" s="37">
        <v>794</v>
      </c>
      <c r="N67" s="131">
        <v>125925</v>
      </c>
    </row>
    <row r="68" spans="1:14" ht="13" customHeight="1" x14ac:dyDescent="0.3">
      <c r="A68" s="35" t="s">
        <v>263</v>
      </c>
      <c r="B68" s="37">
        <v>24573</v>
      </c>
      <c r="C68" s="37"/>
      <c r="D68" s="37">
        <v>56681</v>
      </c>
      <c r="E68" s="37">
        <v>33082</v>
      </c>
      <c r="F68" s="37">
        <v>486</v>
      </c>
      <c r="G68" s="125">
        <v>2418</v>
      </c>
      <c r="H68" s="60">
        <v>2375</v>
      </c>
      <c r="I68" s="60">
        <v>418</v>
      </c>
      <c r="J68" s="37">
        <v>2430</v>
      </c>
      <c r="K68" s="37">
        <v>0</v>
      </c>
      <c r="L68" s="114">
        <v>79</v>
      </c>
      <c r="M68" s="37">
        <v>3938</v>
      </c>
      <c r="N68" s="131">
        <v>101907</v>
      </c>
    </row>
    <row r="69" spans="1:14" ht="13" customHeight="1" x14ac:dyDescent="0.3">
      <c r="A69" s="35" t="s">
        <v>264</v>
      </c>
      <c r="B69" s="37">
        <v>11465</v>
      </c>
      <c r="C69" s="37"/>
      <c r="D69" s="37">
        <v>20326</v>
      </c>
      <c r="E69" s="37">
        <v>9565</v>
      </c>
      <c r="F69" s="37">
        <v>3717</v>
      </c>
      <c r="G69" s="125">
        <v>5935</v>
      </c>
      <c r="H69" s="125">
        <v>588</v>
      </c>
      <c r="I69" s="60">
        <v>618</v>
      </c>
      <c r="J69" s="37">
        <v>804</v>
      </c>
      <c r="K69" s="37">
        <v>0</v>
      </c>
      <c r="L69" s="114">
        <v>75</v>
      </c>
      <c r="M69" s="37">
        <v>37</v>
      </c>
      <c r="N69" s="131">
        <v>41665</v>
      </c>
    </row>
    <row r="70" spans="1:14" ht="13" customHeight="1" x14ac:dyDescent="0.3">
      <c r="A70" s="35" t="s">
        <v>61</v>
      </c>
      <c r="B70" s="37">
        <v>15444</v>
      </c>
      <c r="C70" s="37"/>
      <c r="D70" s="37">
        <v>16289</v>
      </c>
      <c r="E70" s="37">
        <v>10565</v>
      </c>
      <c r="F70" s="37">
        <v>1052</v>
      </c>
      <c r="G70" s="125">
        <v>1038</v>
      </c>
      <c r="H70" s="125">
        <v>1021</v>
      </c>
      <c r="I70" s="60">
        <v>1000</v>
      </c>
      <c r="J70" s="37">
        <v>906</v>
      </c>
      <c r="K70" s="37">
        <v>0</v>
      </c>
      <c r="L70" s="114">
        <v>76</v>
      </c>
      <c r="M70" s="37">
        <v>5</v>
      </c>
      <c r="N70" s="131">
        <v>31952</v>
      </c>
    </row>
    <row r="71" spans="1:14" ht="13" customHeight="1" x14ac:dyDescent="0.3">
      <c r="A71" s="46" t="s">
        <v>265</v>
      </c>
      <c r="B71" s="37">
        <v>14813</v>
      </c>
      <c r="C71" s="37"/>
      <c r="D71" s="37">
        <v>45526</v>
      </c>
      <c r="E71" s="37">
        <v>23001</v>
      </c>
      <c r="F71" s="37">
        <v>3396</v>
      </c>
      <c r="G71" s="125">
        <v>4571</v>
      </c>
      <c r="H71" s="125">
        <v>488</v>
      </c>
      <c r="I71" s="60">
        <v>0</v>
      </c>
      <c r="J71" s="37">
        <v>1701</v>
      </c>
      <c r="K71" s="37">
        <v>0</v>
      </c>
      <c r="L71" s="114">
        <v>74</v>
      </c>
      <c r="M71" s="37">
        <v>675</v>
      </c>
      <c r="N71" s="131">
        <v>79432</v>
      </c>
    </row>
    <row r="72" spans="1:14" ht="13" customHeight="1" x14ac:dyDescent="0.3">
      <c r="A72" s="41" t="s">
        <v>62</v>
      </c>
      <c r="B72" s="44">
        <v>4647844</v>
      </c>
      <c r="C72" s="44" t="s">
        <v>224</v>
      </c>
      <c r="D72" s="44">
        <v>7322841</v>
      </c>
      <c r="E72" s="44">
        <v>3989981</v>
      </c>
      <c r="F72" s="44">
        <v>336588</v>
      </c>
      <c r="G72" s="44">
        <v>518222</v>
      </c>
      <c r="H72" s="44">
        <v>431661</v>
      </c>
      <c r="I72" s="44">
        <v>246485</v>
      </c>
      <c r="J72" s="44">
        <v>931274</v>
      </c>
      <c r="K72" s="44">
        <v>35923</v>
      </c>
      <c r="L72" s="44">
        <v>5655</v>
      </c>
      <c r="M72" s="44">
        <v>139693</v>
      </c>
      <c r="N72" s="145">
        <v>13958323</v>
      </c>
    </row>
    <row r="73" spans="1:14" ht="13" x14ac:dyDescent="0.3">
      <c r="C73" s="60" t="s">
        <v>225</v>
      </c>
    </row>
    <row r="74" spans="1:14" x14ac:dyDescent="0.25">
      <c r="C74" s="116"/>
    </row>
  </sheetData>
  <mergeCells count="1">
    <mergeCell ref="A1:N2"/>
  </mergeCells>
  <phoneticPr fontId="0" type="noConversion"/>
  <printOptions horizontalCentered="1" verticalCentered="1" gridLines="1"/>
  <pageMargins left="0.5" right="0.5" top="0.75" bottom="0.82" header="0.5" footer="0.5"/>
  <pageSetup scale="82" fitToHeight="2" pageOrder="overThenDown" orientation="landscape" r:id="rId1"/>
  <headerFooter alignWithMargins="0">
    <oddFooter>&amp;C&amp;"Garamond,Regular"&amp;P</oddFoot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6"/>
  <sheetViews>
    <sheetView zoomScaleNormal="100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J72" sqref="B4:J72"/>
    </sheetView>
  </sheetViews>
  <sheetFormatPr defaultRowHeight="12.5" x14ac:dyDescent="0.25"/>
  <cols>
    <col min="1" max="1" width="29.26953125" customWidth="1"/>
    <col min="2" max="2" width="10.26953125" customWidth="1"/>
    <col min="3" max="3" width="1.81640625" bestFit="1" customWidth="1"/>
    <col min="4" max="4" width="10.26953125" customWidth="1"/>
    <col min="5" max="5" width="11" customWidth="1"/>
    <col min="6" max="6" width="12.54296875" customWidth="1"/>
    <col min="7" max="7" width="12.1796875" customWidth="1"/>
    <col min="8" max="8" width="11.36328125" style="45" customWidth="1"/>
    <col min="9" max="9" width="11.36328125" customWidth="1"/>
    <col min="10" max="10" width="11.54296875" style="214" customWidth="1"/>
    <col min="13" max="13" width="9.81640625" bestFit="1" customWidth="1"/>
    <col min="14" max="14" width="10" customWidth="1"/>
  </cols>
  <sheetData>
    <row r="1" spans="1:14" ht="13" customHeight="1" x14ac:dyDescent="0.25">
      <c r="A1" s="307" t="s">
        <v>142</v>
      </c>
      <c r="B1" s="308"/>
      <c r="C1" s="308"/>
      <c r="D1" s="308"/>
      <c r="E1" s="308"/>
      <c r="F1" s="308"/>
      <c r="G1" s="308"/>
      <c r="H1" s="308"/>
      <c r="I1" s="308"/>
      <c r="J1" s="337"/>
    </row>
    <row r="2" spans="1:14" ht="13" customHeight="1" x14ac:dyDescent="0.25">
      <c r="A2" s="309"/>
      <c r="B2" s="310"/>
      <c r="C2" s="310"/>
      <c r="D2" s="310"/>
      <c r="E2" s="310"/>
      <c r="F2" s="310"/>
      <c r="G2" s="310"/>
      <c r="H2" s="310"/>
      <c r="I2" s="310"/>
      <c r="J2" s="338"/>
    </row>
    <row r="3" spans="1:14" ht="38.25" customHeight="1" x14ac:dyDescent="0.3">
      <c r="A3" s="32" t="s">
        <v>23</v>
      </c>
      <c r="B3" s="74" t="s">
        <v>2</v>
      </c>
      <c r="C3" s="124"/>
      <c r="D3" s="281" t="s">
        <v>141</v>
      </c>
      <c r="E3" s="75" t="s">
        <v>143</v>
      </c>
      <c r="F3" s="76" t="s">
        <v>144</v>
      </c>
      <c r="G3" s="76" t="s">
        <v>145</v>
      </c>
      <c r="H3" s="161" t="s">
        <v>146</v>
      </c>
      <c r="I3" s="74" t="s">
        <v>147</v>
      </c>
      <c r="J3" s="221" t="s">
        <v>148</v>
      </c>
      <c r="M3" s="195" t="s">
        <v>270</v>
      </c>
      <c r="N3" s="195" t="s">
        <v>271</v>
      </c>
    </row>
    <row r="4" spans="1:14" ht="13" customHeight="1" x14ac:dyDescent="0.3">
      <c r="A4" s="35" t="s">
        <v>233</v>
      </c>
      <c r="B4" s="37">
        <v>62204</v>
      </c>
      <c r="C4" s="121"/>
      <c r="D4" s="37">
        <v>154117</v>
      </c>
      <c r="E4" s="58">
        <v>2.4776059417400811</v>
      </c>
      <c r="F4" s="235">
        <v>3.5473049696010173E-2</v>
      </c>
      <c r="G4" s="235">
        <v>1.7960380749690169E-2</v>
      </c>
      <c r="H4" s="37">
        <v>271</v>
      </c>
      <c r="I4" s="38">
        <v>0</v>
      </c>
      <c r="J4" s="222">
        <v>4.3566330139540863</v>
      </c>
      <c r="M4" s="196">
        <v>5467</v>
      </c>
      <c r="N4" s="196">
        <v>2768</v>
      </c>
    </row>
    <row r="5" spans="1:14" ht="13" customHeight="1" x14ac:dyDescent="0.3">
      <c r="A5" s="35" t="s">
        <v>31</v>
      </c>
      <c r="B5" s="37">
        <v>25537</v>
      </c>
      <c r="C5" s="37"/>
      <c r="D5" s="37">
        <v>95425</v>
      </c>
      <c r="E5" s="58">
        <v>3.7367349336257196</v>
      </c>
      <c r="F5" s="235">
        <v>8.4013623264343723E-2</v>
      </c>
      <c r="G5" s="235">
        <v>8.4401362326434373E-2</v>
      </c>
      <c r="H5" s="37">
        <v>159</v>
      </c>
      <c r="I5" s="38">
        <v>1</v>
      </c>
      <c r="J5" s="222">
        <v>6.2654188040881857</v>
      </c>
      <c r="M5" s="196">
        <v>8017</v>
      </c>
      <c r="N5" s="196">
        <v>8054</v>
      </c>
    </row>
    <row r="6" spans="1:14" ht="13" customHeight="1" x14ac:dyDescent="0.3">
      <c r="A6" s="35" t="s">
        <v>234</v>
      </c>
      <c r="B6" s="37">
        <v>114393</v>
      </c>
      <c r="C6" s="37"/>
      <c r="D6" s="37">
        <v>394102</v>
      </c>
      <c r="E6" s="58">
        <v>3.4451583575918105</v>
      </c>
      <c r="F6" s="235">
        <v>5.0144378866384842E-2</v>
      </c>
      <c r="G6" s="235">
        <v>2.6982862304682543E-2</v>
      </c>
      <c r="H6" s="37">
        <v>590</v>
      </c>
      <c r="I6" s="38">
        <v>91</v>
      </c>
      <c r="J6" s="222">
        <v>5.9531614696703468</v>
      </c>
      <c r="M6" s="196">
        <v>19762</v>
      </c>
      <c r="N6" s="196">
        <v>10634</v>
      </c>
    </row>
    <row r="7" spans="1:14" ht="13" customHeight="1" x14ac:dyDescent="0.3">
      <c r="A7" s="35" t="s">
        <v>235</v>
      </c>
      <c r="B7" s="37">
        <v>23187</v>
      </c>
      <c r="C7" s="37"/>
      <c r="D7" s="37">
        <v>86000</v>
      </c>
      <c r="E7" s="58">
        <v>3.7089748566006815</v>
      </c>
      <c r="F7" s="235">
        <v>6.5813953488372087E-2</v>
      </c>
      <c r="G7" s="235">
        <v>7.2604651162790704E-2</v>
      </c>
      <c r="H7" s="37">
        <v>75</v>
      </c>
      <c r="I7" s="38">
        <v>0</v>
      </c>
      <c r="J7" s="222">
        <v>3.234571095872687</v>
      </c>
      <c r="M7" s="196">
        <v>5660</v>
      </c>
      <c r="N7" s="196">
        <v>6244</v>
      </c>
    </row>
    <row r="8" spans="1:14" ht="13" customHeight="1" x14ac:dyDescent="0.3">
      <c r="A8" s="35" t="s">
        <v>32</v>
      </c>
      <c r="B8" s="37">
        <v>30603</v>
      </c>
      <c r="C8" s="37"/>
      <c r="D8" s="37">
        <v>77907</v>
      </c>
      <c r="E8" s="58">
        <v>2.5457308107048329</v>
      </c>
      <c r="F8" s="235">
        <v>4.2037300884387799E-2</v>
      </c>
      <c r="G8" s="235">
        <v>2.3669246665896516E-2</v>
      </c>
      <c r="H8" s="37">
        <v>85</v>
      </c>
      <c r="I8" s="38">
        <v>0</v>
      </c>
      <c r="J8" s="222">
        <v>2.777505473319609</v>
      </c>
      <c r="M8" s="196">
        <v>3275</v>
      </c>
      <c r="N8" s="196">
        <v>1844</v>
      </c>
    </row>
    <row r="9" spans="1:14" ht="13" customHeight="1" x14ac:dyDescent="0.3">
      <c r="A9" s="35" t="s">
        <v>236</v>
      </c>
      <c r="B9" s="37">
        <v>41299</v>
      </c>
      <c r="C9" s="37"/>
      <c r="D9" s="37">
        <v>96974</v>
      </c>
      <c r="E9" s="58">
        <v>2.3480955955350007</v>
      </c>
      <c r="F9" s="235">
        <v>5.3189514715284512E-2</v>
      </c>
      <c r="G9" s="235">
        <v>3.3524449852537795E-2</v>
      </c>
      <c r="H9" s="37">
        <v>200</v>
      </c>
      <c r="I9" s="38">
        <v>0</v>
      </c>
      <c r="J9" s="222">
        <v>4.8427322695464783</v>
      </c>
      <c r="M9" s="196">
        <v>5158</v>
      </c>
      <c r="N9" s="196">
        <v>3251</v>
      </c>
    </row>
    <row r="10" spans="1:14" ht="13" customHeight="1" x14ac:dyDescent="0.3">
      <c r="A10" s="35" t="s">
        <v>237</v>
      </c>
      <c r="B10" s="37">
        <v>36167</v>
      </c>
      <c r="C10" s="37"/>
      <c r="D10" s="37">
        <v>100961</v>
      </c>
      <c r="E10" s="58">
        <v>2.7915226587773385</v>
      </c>
      <c r="F10" s="235">
        <v>9.9483959152544058E-2</v>
      </c>
      <c r="G10" s="235">
        <v>0.14777983577817178</v>
      </c>
      <c r="H10" s="37">
        <v>164</v>
      </c>
      <c r="I10" s="38">
        <v>27</v>
      </c>
      <c r="J10" s="222">
        <v>5.2810573174440787</v>
      </c>
      <c r="M10" s="196">
        <v>10044</v>
      </c>
      <c r="N10" s="196">
        <v>14920</v>
      </c>
    </row>
    <row r="11" spans="1:14" ht="13" customHeight="1" x14ac:dyDescent="0.3">
      <c r="A11" s="35" t="s">
        <v>33</v>
      </c>
      <c r="B11" s="37">
        <v>13981</v>
      </c>
      <c r="C11" s="37"/>
      <c r="D11" s="37">
        <v>104198</v>
      </c>
      <c r="E11" s="58">
        <v>7.4528288391388315</v>
      </c>
      <c r="F11" s="235">
        <v>3.4463233459375422E-2</v>
      </c>
      <c r="G11" s="235">
        <v>1.5595308931073533E-2</v>
      </c>
      <c r="H11" s="262">
        <v>145</v>
      </c>
      <c r="I11" s="38">
        <v>0</v>
      </c>
      <c r="J11" s="222">
        <v>10.371218081682283</v>
      </c>
      <c r="M11" s="196">
        <v>3591</v>
      </c>
      <c r="N11" s="196">
        <v>1625</v>
      </c>
    </row>
    <row r="12" spans="1:14" ht="13" customHeight="1" x14ac:dyDescent="0.3">
      <c r="A12" s="35" t="s">
        <v>238</v>
      </c>
      <c r="B12" s="37">
        <v>123823</v>
      </c>
      <c r="C12" s="37"/>
      <c r="D12" s="37">
        <v>238744</v>
      </c>
      <c r="E12" s="58">
        <v>1.9281070560396696</v>
      </c>
      <c r="F12" s="235">
        <v>0.15289598900914789</v>
      </c>
      <c r="G12" s="235">
        <v>0.14405807056931275</v>
      </c>
      <c r="H12" s="37">
        <v>3635</v>
      </c>
      <c r="I12" s="38">
        <v>0</v>
      </c>
      <c r="J12" s="222">
        <v>29.356420051202122</v>
      </c>
      <c r="M12" s="196">
        <v>36503</v>
      </c>
      <c r="N12" s="196">
        <v>34393</v>
      </c>
    </row>
    <row r="13" spans="1:14" ht="13" customHeight="1" x14ac:dyDescent="0.3">
      <c r="A13" s="35" t="s">
        <v>34</v>
      </c>
      <c r="B13" s="37">
        <v>195296</v>
      </c>
      <c r="C13" s="37"/>
      <c r="D13" s="37">
        <v>381351</v>
      </c>
      <c r="E13" s="58">
        <v>1.9526820825823366</v>
      </c>
      <c r="F13" s="235">
        <v>0.16507102380746347</v>
      </c>
      <c r="G13" s="235">
        <v>0.10037209814580268</v>
      </c>
      <c r="H13" s="37">
        <v>844</v>
      </c>
      <c r="I13" s="38">
        <v>139</v>
      </c>
      <c r="J13" s="222">
        <v>5.0333852203834182</v>
      </c>
      <c r="M13" s="196">
        <v>62950</v>
      </c>
      <c r="N13" s="196">
        <v>38277</v>
      </c>
    </row>
    <row r="14" spans="1:14" ht="13" customHeight="1" x14ac:dyDescent="0.3">
      <c r="A14" s="35" t="s">
        <v>35</v>
      </c>
      <c r="B14" s="37">
        <v>9989</v>
      </c>
      <c r="C14" s="37"/>
      <c r="D14" s="37">
        <v>49113</v>
      </c>
      <c r="E14" s="58">
        <v>4.9167083792171384</v>
      </c>
      <c r="F14" s="235">
        <v>4.4896463258200479E-2</v>
      </c>
      <c r="G14" s="235">
        <v>2.5777289108789934E-2</v>
      </c>
      <c r="H14" s="37">
        <v>75</v>
      </c>
      <c r="I14" s="38">
        <v>0</v>
      </c>
      <c r="J14" s="222">
        <v>7.508259084993492</v>
      </c>
      <c r="M14" s="196">
        <v>2205</v>
      </c>
      <c r="N14" s="196">
        <v>1266</v>
      </c>
    </row>
    <row r="15" spans="1:14" ht="13" customHeight="1" x14ac:dyDescent="0.3">
      <c r="A15" s="35" t="s">
        <v>36</v>
      </c>
      <c r="B15" s="37">
        <v>6744</v>
      </c>
      <c r="C15" s="37"/>
      <c r="D15" s="37">
        <v>82206</v>
      </c>
      <c r="E15" s="58">
        <v>12.18950177935943</v>
      </c>
      <c r="F15" s="235">
        <v>9.7742257256161355E-2</v>
      </c>
      <c r="G15" s="235">
        <v>4.4716930637666352E-2</v>
      </c>
      <c r="H15" s="37">
        <v>152</v>
      </c>
      <c r="I15" s="38">
        <v>1</v>
      </c>
      <c r="J15" s="222">
        <v>22.686832740213525</v>
      </c>
      <c r="M15" s="196">
        <v>8035</v>
      </c>
      <c r="N15" s="196">
        <v>3676</v>
      </c>
    </row>
    <row r="16" spans="1:14" ht="13" customHeight="1" x14ac:dyDescent="0.3">
      <c r="A16" s="35" t="s">
        <v>239</v>
      </c>
      <c r="B16" s="37">
        <v>10238</v>
      </c>
      <c r="C16" s="37"/>
      <c r="D16" s="37">
        <v>53489</v>
      </c>
      <c r="E16" s="58">
        <v>5.2245555772611842</v>
      </c>
      <c r="F16" s="235">
        <v>5.6684551963955207E-2</v>
      </c>
      <c r="G16" s="235">
        <v>2.0078894726018433E-2</v>
      </c>
      <c r="H16" s="37">
        <v>86</v>
      </c>
      <c r="I16" s="38">
        <v>0</v>
      </c>
      <c r="J16" s="222">
        <v>8.4000781402617708</v>
      </c>
      <c r="M16" s="196">
        <v>3032</v>
      </c>
      <c r="N16" s="196">
        <v>1074</v>
      </c>
    </row>
    <row r="17" spans="1:14" ht="13" customHeight="1" x14ac:dyDescent="0.3">
      <c r="A17" s="35" t="s">
        <v>240</v>
      </c>
      <c r="B17" s="37">
        <v>16650</v>
      </c>
      <c r="C17" s="37"/>
      <c r="D17" s="37">
        <v>82282</v>
      </c>
      <c r="E17" s="58">
        <v>4.9418618618618622</v>
      </c>
      <c r="F17" s="235">
        <v>1.5288884567706182E-2</v>
      </c>
      <c r="G17" s="235">
        <v>4.2086969203470992E-2</v>
      </c>
      <c r="H17" s="37">
        <v>123</v>
      </c>
      <c r="I17" s="38">
        <v>0</v>
      </c>
      <c r="J17" s="222">
        <v>7.3873873873873883</v>
      </c>
      <c r="M17" s="196">
        <v>1258</v>
      </c>
      <c r="N17" s="196">
        <v>3463</v>
      </c>
    </row>
    <row r="18" spans="1:14" ht="13" customHeight="1" x14ac:dyDescent="0.3">
      <c r="A18" s="35" t="s">
        <v>241</v>
      </c>
      <c r="B18" s="37">
        <v>20442</v>
      </c>
      <c r="C18" s="37"/>
      <c r="D18" s="37">
        <v>81591</v>
      </c>
      <c r="E18" s="58">
        <v>3.9913413560316995</v>
      </c>
      <c r="F18" s="235">
        <v>4.9086296282678236E-2</v>
      </c>
      <c r="G18" s="235">
        <v>9.1382627985929818E-2</v>
      </c>
      <c r="H18" s="37">
        <v>155</v>
      </c>
      <c r="I18" s="38">
        <v>100</v>
      </c>
      <c r="J18" s="222">
        <v>12.474317581449956</v>
      </c>
      <c r="M18" s="196">
        <v>4005</v>
      </c>
      <c r="N18" s="196">
        <v>7456</v>
      </c>
    </row>
    <row r="19" spans="1:14" ht="13" customHeight="1" x14ac:dyDescent="0.3">
      <c r="A19" s="35" t="s">
        <v>63</v>
      </c>
      <c r="B19" s="37">
        <v>27083</v>
      </c>
      <c r="C19" s="37"/>
      <c r="D19" s="37">
        <v>169898</v>
      </c>
      <c r="E19" s="58">
        <v>6.2732341321123952</v>
      </c>
      <c r="F19" s="235">
        <v>0.10922435814429834</v>
      </c>
      <c r="G19" s="235">
        <v>0.10521018493449011</v>
      </c>
      <c r="H19" s="37">
        <v>256</v>
      </c>
      <c r="I19" s="38">
        <v>0</v>
      </c>
      <c r="J19" s="222">
        <v>9.4524240298342139</v>
      </c>
      <c r="M19" s="196">
        <v>18557</v>
      </c>
      <c r="N19" s="196">
        <v>17875</v>
      </c>
    </row>
    <row r="20" spans="1:14" ht="13" customHeight="1" x14ac:dyDescent="0.3">
      <c r="A20" s="35" t="s">
        <v>242</v>
      </c>
      <c r="B20" s="37">
        <v>445227</v>
      </c>
      <c r="C20" s="37"/>
      <c r="D20" s="37">
        <v>1893481</v>
      </c>
      <c r="E20" s="58">
        <v>4.2528440548304571</v>
      </c>
      <c r="F20" s="235">
        <v>0.10540850423109606</v>
      </c>
      <c r="G20" s="235">
        <v>4.8898298953092216E-2</v>
      </c>
      <c r="H20" s="37">
        <v>2798</v>
      </c>
      <c r="I20" s="38">
        <v>309</v>
      </c>
      <c r="J20" s="222">
        <v>6.9784626718505391</v>
      </c>
      <c r="M20" s="196">
        <v>199589</v>
      </c>
      <c r="N20" s="196">
        <v>92588</v>
      </c>
    </row>
    <row r="21" spans="1:14" ht="13" customHeight="1" x14ac:dyDescent="0.3">
      <c r="A21" s="35" t="s">
        <v>243</v>
      </c>
      <c r="B21" s="37">
        <v>7529</v>
      </c>
      <c r="C21" s="37"/>
      <c r="D21" s="37">
        <v>43847</v>
      </c>
      <c r="E21" s="58">
        <v>5.8237481737282506</v>
      </c>
      <c r="F21" s="235">
        <v>2.3741647091021049E-2</v>
      </c>
      <c r="G21" s="235">
        <v>4.0390448605377792E-2</v>
      </c>
      <c r="H21" s="37">
        <v>29</v>
      </c>
      <c r="I21" s="38">
        <v>9</v>
      </c>
      <c r="J21" s="222">
        <v>5.0471510160711919</v>
      </c>
      <c r="M21" s="196">
        <v>1041</v>
      </c>
      <c r="N21" s="196">
        <v>1771</v>
      </c>
    </row>
    <row r="22" spans="1:14" ht="13" customHeight="1" x14ac:dyDescent="0.3">
      <c r="A22" s="35" t="s">
        <v>244</v>
      </c>
      <c r="B22" s="37">
        <v>33578</v>
      </c>
      <c r="C22" s="37"/>
      <c r="D22" s="37">
        <v>91919</v>
      </c>
      <c r="E22" s="58">
        <v>2.7374769194115194</v>
      </c>
      <c r="F22" s="235">
        <v>5.1262524614062381E-2</v>
      </c>
      <c r="G22" s="235">
        <v>2.5848845178907516E-2</v>
      </c>
      <c r="H22" s="37">
        <v>120</v>
      </c>
      <c r="I22" s="38">
        <v>0</v>
      </c>
      <c r="J22" s="222">
        <v>3.5737685389242952</v>
      </c>
      <c r="M22" s="196">
        <v>4712</v>
      </c>
      <c r="N22" s="196">
        <v>2376</v>
      </c>
    </row>
    <row r="23" spans="1:14" ht="13" customHeight="1" x14ac:dyDescent="0.3">
      <c r="A23" s="35" t="s">
        <v>245</v>
      </c>
      <c r="B23" s="37">
        <v>20571</v>
      </c>
      <c r="C23" s="37"/>
      <c r="D23" s="37">
        <v>89451</v>
      </c>
      <c r="E23" s="58">
        <v>4.3484030917310781</v>
      </c>
      <c r="F23" s="235">
        <v>4.9054789773171903E-2</v>
      </c>
      <c r="G23" s="235">
        <v>0.15449799331477568</v>
      </c>
      <c r="H23" s="37">
        <v>82</v>
      </c>
      <c r="I23" s="38">
        <v>0</v>
      </c>
      <c r="J23" s="222">
        <v>3.9861941568227115</v>
      </c>
      <c r="M23" s="196">
        <v>4388</v>
      </c>
      <c r="N23" s="196">
        <v>13820</v>
      </c>
    </row>
    <row r="24" spans="1:14" ht="13" customHeight="1" x14ac:dyDescent="0.3">
      <c r="A24" s="35" t="s">
        <v>246</v>
      </c>
      <c r="B24" s="37">
        <v>22030</v>
      </c>
      <c r="C24" s="37"/>
      <c r="D24" s="37">
        <v>141239</v>
      </c>
      <c r="E24" s="58">
        <v>6.4112119836586476</v>
      </c>
      <c r="F24" s="235">
        <v>0.30501490381551838</v>
      </c>
      <c r="G24" s="235">
        <v>3.8657877781632551E-2</v>
      </c>
      <c r="H24" s="37">
        <v>106</v>
      </c>
      <c r="I24" s="38">
        <v>0</v>
      </c>
      <c r="J24" s="222">
        <v>4.811620517476169</v>
      </c>
      <c r="M24" s="196">
        <v>43080</v>
      </c>
      <c r="N24" s="196">
        <v>5460</v>
      </c>
    </row>
    <row r="25" spans="1:14" ht="13" customHeight="1" x14ac:dyDescent="0.3">
      <c r="A25" s="35" t="s">
        <v>37</v>
      </c>
      <c r="B25" s="37">
        <v>73878</v>
      </c>
      <c r="C25" s="37"/>
      <c r="D25" s="37">
        <v>272367</v>
      </c>
      <c r="E25" s="58">
        <v>3.6867132299195973</v>
      </c>
      <c r="F25" s="235">
        <v>4.4153660318614223E-2</v>
      </c>
      <c r="G25" s="235">
        <v>1.2853980107722301E-2</v>
      </c>
      <c r="H25" s="37">
        <v>278</v>
      </c>
      <c r="I25" s="38">
        <v>154</v>
      </c>
      <c r="J25" s="222">
        <v>5.8474782749939092</v>
      </c>
      <c r="M25" s="196">
        <v>12026</v>
      </c>
      <c r="N25" s="196">
        <v>3501</v>
      </c>
    </row>
    <row r="26" spans="1:14" ht="13" customHeight="1" x14ac:dyDescent="0.3">
      <c r="A26" s="35" t="s">
        <v>247</v>
      </c>
      <c r="B26" s="37">
        <v>33367</v>
      </c>
      <c r="C26" s="37"/>
      <c r="D26" s="37">
        <v>196868</v>
      </c>
      <c r="E26" s="58">
        <v>5.9000809182725451</v>
      </c>
      <c r="F26" s="235">
        <v>4.0575410935245949E-2</v>
      </c>
      <c r="G26" s="235">
        <v>5.4422252473738747E-2</v>
      </c>
      <c r="H26" s="37">
        <v>541</v>
      </c>
      <c r="I26" s="38">
        <v>0</v>
      </c>
      <c r="J26" s="222">
        <v>16.213624239518087</v>
      </c>
      <c r="M26" s="196">
        <v>7988</v>
      </c>
      <c r="N26" s="196">
        <v>10714</v>
      </c>
    </row>
    <row r="27" spans="1:14" ht="13" customHeight="1" x14ac:dyDescent="0.3">
      <c r="A27" s="35" t="s">
        <v>38</v>
      </c>
      <c r="B27" s="37">
        <v>16112</v>
      </c>
      <c r="C27" s="37"/>
      <c r="D27" s="37">
        <v>76216</v>
      </c>
      <c r="E27" s="58">
        <v>4.7303872889771599</v>
      </c>
      <c r="F27" s="235">
        <v>0.13170462894930199</v>
      </c>
      <c r="G27" s="235">
        <v>0.16559515062454078</v>
      </c>
      <c r="H27" s="37">
        <v>159</v>
      </c>
      <c r="I27" s="38">
        <v>296</v>
      </c>
      <c r="J27" s="222">
        <v>28.239821251241313</v>
      </c>
      <c r="M27" s="196">
        <v>10038</v>
      </c>
      <c r="N27" s="196">
        <v>12621</v>
      </c>
    </row>
    <row r="28" spans="1:14" ht="13" customHeight="1" x14ac:dyDescent="0.3">
      <c r="A28" s="35" t="s">
        <v>248</v>
      </c>
      <c r="B28" s="37">
        <v>31301</v>
      </c>
      <c r="C28" s="37"/>
      <c r="D28" s="37">
        <v>105355</v>
      </c>
      <c r="E28" s="58">
        <v>3.3658669052106962</v>
      </c>
      <c r="F28" s="235">
        <v>6.1373451663423666E-2</v>
      </c>
      <c r="G28" s="235">
        <v>1.5205732997959281E-2</v>
      </c>
      <c r="H28" s="37">
        <v>193</v>
      </c>
      <c r="I28" s="38">
        <v>29</v>
      </c>
      <c r="J28" s="222">
        <v>7.0924251621353953</v>
      </c>
      <c r="M28" s="196">
        <v>6466</v>
      </c>
      <c r="N28" s="196">
        <v>1602</v>
      </c>
    </row>
    <row r="29" spans="1:14" ht="13" customHeight="1" x14ac:dyDescent="0.3">
      <c r="A29" s="35" t="s">
        <v>39</v>
      </c>
      <c r="B29" s="37">
        <v>434767</v>
      </c>
      <c r="C29" s="37"/>
      <c r="D29" s="37">
        <v>935670</v>
      </c>
      <c r="E29" s="58">
        <v>2.1521182610455716</v>
      </c>
      <c r="F29" s="235">
        <v>0.11500422157384547</v>
      </c>
      <c r="G29" s="235">
        <v>0.10054292645911486</v>
      </c>
      <c r="H29" s="37">
        <v>1549</v>
      </c>
      <c r="I29" s="38">
        <v>4</v>
      </c>
      <c r="J29" s="222">
        <v>3.5720282358136659</v>
      </c>
      <c r="M29" s="196">
        <v>107606</v>
      </c>
      <c r="N29" s="196">
        <v>94075</v>
      </c>
    </row>
    <row r="30" spans="1:14" ht="13" customHeight="1" x14ac:dyDescent="0.3">
      <c r="A30" s="35" t="s">
        <v>249</v>
      </c>
      <c r="B30" s="37">
        <v>10252</v>
      </c>
      <c r="C30" s="37"/>
      <c r="D30" s="37">
        <v>47442</v>
      </c>
      <c r="E30" s="58">
        <v>4.6275848614904405</v>
      </c>
      <c r="F30" s="235">
        <v>5.482483875047426E-2</v>
      </c>
      <c r="G30" s="235">
        <v>3.5221955229543446E-2</v>
      </c>
      <c r="H30" s="37">
        <v>66</v>
      </c>
      <c r="I30" s="38">
        <v>2</v>
      </c>
      <c r="J30" s="222">
        <v>6.6328521264143578</v>
      </c>
      <c r="M30" s="196">
        <v>2601</v>
      </c>
      <c r="N30" s="196">
        <v>1671</v>
      </c>
    </row>
    <row r="31" spans="1:14" ht="13" customHeight="1" x14ac:dyDescent="0.3">
      <c r="A31" s="35" t="s">
        <v>64</v>
      </c>
      <c r="B31" s="37">
        <v>1210</v>
      </c>
      <c r="C31" s="37"/>
      <c r="D31" s="37">
        <v>6893</v>
      </c>
      <c r="E31" s="58">
        <v>5.6966942148760333</v>
      </c>
      <c r="F31" s="235">
        <v>5.7159437110111705E-2</v>
      </c>
      <c r="G31" s="235">
        <v>9.5749310895110983E-3</v>
      </c>
      <c r="H31" s="37">
        <v>0</v>
      </c>
      <c r="I31" s="38">
        <v>0</v>
      </c>
      <c r="J31" s="222">
        <v>0</v>
      </c>
      <c r="M31" s="196">
        <v>394</v>
      </c>
      <c r="N31" s="196">
        <v>66</v>
      </c>
    </row>
    <row r="32" spans="1:14" ht="13" customHeight="1" x14ac:dyDescent="0.3">
      <c r="A32" s="35" t="s">
        <v>40</v>
      </c>
      <c r="B32" s="37">
        <v>230845</v>
      </c>
      <c r="C32" s="37"/>
      <c r="D32" s="37">
        <v>606678</v>
      </c>
      <c r="E32" s="58">
        <v>2.6280751153371309</v>
      </c>
      <c r="F32" s="235">
        <v>7.2859078456776083E-2</v>
      </c>
      <c r="G32" s="235">
        <v>4.2572831057002235E-2</v>
      </c>
      <c r="H32" s="37">
        <v>419</v>
      </c>
      <c r="I32" s="38">
        <v>209</v>
      </c>
      <c r="J32" s="222">
        <v>2.7204401221598911</v>
      </c>
      <c r="M32" s="196">
        <v>44202</v>
      </c>
      <c r="N32" s="196">
        <v>25828</v>
      </c>
    </row>
    <row r="33" spans="1:14" ht="13" customHeight="1" x14ac:dyDescent="0.3">
      <c r="A33" s="35" t="s">
        <v>41</v>
      </c>
      <c r="B33" s="37">
        <v>97141</v>
      </c>
      <c r="C33" s="37"/>
      <c r="D33" s="37">
        <v>320388</v>
      </c>
      <c r="E33" s="58">
        <v>3.298174818047992</v>
      </c>
      <c r="F33" s="235">
        <v>0.24626702623069527</v>
      </c>
      <c r="G33" s="235">
        <v>0.1925415433786534</v>
      </c>
      <c r="H33" s="37">
        <v>409</v>
      </c>
      <c r="I33" s="38">
        <v>60</v>
      </c>
      <c r="J33" s="222">
        <v>4.8280334771105915</v>
      </c>
      <c r="M33" s="196">
        <v>78901</v>
      </c>
      <c r="N33" s="196">
        <v>61688</v>
      </c>
    </row>
    <row r="34" spans="1:14" ht="13" customHeight="1" x14ac:dyDescent="0.3">
      <c r="A34" s="35" t="s">
        <v>42</v>
      </c>
      <c r="B34" s="37">
        <v>14777</v>
      </c>
      <c r="C34" s="37"/>
      <c r="D34" s="37">
        <v>78687</v>
      </c>
      <c r="E34" s="58">
        <v>5.3249644718143063</v>
      </c>
      <c r="F34" s="235">
        <v>7.4243521801568235E-2</v>
      </c>
      <c r="G34" s="235">
        <v>3.5736525728519326E-2</v>
      </c>
      <c r="H34" s="37">
        <v>123</v>
      </c>
      <c r="I34" s="38">
        <v>0</v>
      </c>
      <c r="J34" s="222">
        <v>8.3237463625905121</v>
      </c>
      <c r="M34" s="196">
        <v>5842</v>
      </c>
      <c r="N34" s="196">
        <v>2812</v>
      </c>
    </row>
    <row r="35" spans="1:14" ht="13" customHeight="1" x14ac:dyDescent="0.3">
      <c r="A35" s="35" t="s">
        <v>43</v>
      </c>
      <c r="B35" s="37">
        <v>47414</v>
      </c>
      <c r="C35" s="37"/>
      <c r="D35" s="37">
        <v>171012</v>
      </c>
      <c r="E35" s="58">
        <v>3.606782806765934</v>
      </c>
      <c r="F35" s="235">
        <v>7.8579280986129624E-2</v>
      </c>
      <c r="G35" s="235">
        <v>7.3228779266952024E-2</v>
      </c>
      <c r="H35" s="37">
        <v>292</v>
      </c>
      <c r="I35" s="38">
        <v>12</v>
      </c>
      <c r="J35" s="222">
        <v>6.4116083857088624</v>
      </c>
      <c r="M35" s="196">
        <v>13438</v>
      </c>
      <c r="N35" s="196">
        <v>12523</v>
      </c>
    </row>
    <row r="36" spans="1:14" ht="13" customHeight="1" x14ac:dyDescent="0.3">
      <c r="A36" s="35" t="s">
        <v>250</v>
      </c>
      <c r="B36" s="37">
        <v>134053</v>
      </c>
      <c r="C36" s="37"/>
      <c r="D36" s="37">
        <v>373666</v>
      </c>
      <c r="E36" s="58">
        <v>2.7874497400281979</v>
      </c>
      <c r="F36" s="235">
        <v>0.10278698088667419</v>
      </c>
      <c r="G36" s="235">
        <v>5.4944790267244012E-2</v>
      </c>
      <c r="H36" s="37">
        <v>273</v>
      </c>
      <c r="I36" s="38">
        <v>168</v>
      </c>
      <c r="J36" s="222">
        <v>3.2897436088711181</v>
      </c>
      <c r="M36" s="196">
        <v>38408</v>
      </c>
      <c r="N36" s="196">
        <v>20531</v>
      </c>
    </row>
    <row r="37" spans="1:14" ht="13" customHeight="1" x14ac:dyDescent="0.3">
      <c r="A37" s="35" t="s">
        <v>44</v>
      </c>
      <c r="B37" s="37">
        <v>11927</v>
      </c>
      <c r="C37" s="37"/>
      <c r="D37" s="37">
        <v>40443</v>
      </c>
      <c r="E37" s="58">
        <v>3.3908778401945168</v>
      </c>
      <c r="F37" s="235">
        <v>5.7191602996810323E-2</v>
      </c>
      <c r="G37" s="235">
        <v>6.0974705140568207E-2</v>
      </c>
      <c r="H37" s="37">
        <v>540</v>
      </c>
      <c r="I37" s="38">
        <v>35</v>
      </c>
      <c r="J37" s="222">
        <v>48.209943824935024</v>
      </c>
      <c r="M37" s="196">
        <v>2313</v>
      </c>
      <c r="N37" s="196">
        <v>2466</v>
      </c>
    </row>
    <row r="38" spans="1:14" ht="13" customHeight="1" x14ac:dyDescent="0.3">
      <c r="A38" s="35" t="s">
        <v>45</v>
      </c>
      <c r="B38" s="37">
        <v>27057</v>
      </c>
      <c r="C38" s="37"/>
      <c r="D38" s="37">
        <v>79236</v>
      </c>
      <c r="E38" s="58">
        <v>2.9284843108992127</v>
      </c>
      <c r="F38" s="235">
        <v>3.1816346105305669E-2</v>
      </c>
      <c r="G38" s="235">
        <v>1.5636831743147055E-2</v>
      </c>
      <c r="H38" s="37">
        <v>124</v>
      </c>
      <c r="I38" s="38">
        <v>0</v>
      </c>
      <c r="J38" s="222">
        <v>4.5829175444432124</v>
      </c>
      <c r="M38" s="196">
        <v>2521</v>
      </c>
      <c r="N38" s="196">
        <v>1239</v>
      </c>
    </row>
    <row r="39" spans="1:14" ht="13" customHeight="1" x14ac:dyDescent="0.3">
      <c r="A39" s="35" t="s">
        <v>46</v>
      </c>
      <c r="B39" s="37">
        <v>12122</v>
      </c>
      <c r="C39" s="37"/>
      <c r="D39" s="37">
        <v>37575</v>
      </c>
      <c r="E39" s="58">
        <v>3.0997360171588846</v>
      </c>
      <c r="F39" s="235">
        <v>2.6613439787092481E-2</v>
      </c>
      <c r="G39" s="235">
        <v>0</v>
      </c>
      <c r="H39" s="37">
        <v>60</v>
      </c>
      <c r="I39" s="38">
        <v>0</v>
      </c>
      <c r="J39" s="222">
        <v>4.9496782709123908</v>
      </c>
      <c r="M39" s="196">
        <v>1000</v>
      </c>
      <c r="N39" s="196">
        <v>0</v>
      </c>
    </row>
    <row r="40" spans="1:14" ht="13" customHeight="1" x14ac:dyDescent="0.3">
      <c r="A40" s="35" t="s">
        <v>47</v>
      </c>
      <c r="B40" s="37">
        <v>39138</v>
      </c>
      <c r="C40" s="37"/>
      <c r="D40" s="37">
        <v>119186</v>
      </c>
      <c r="E40" s="58">
        <v>3.0452756911441567</v>
      </c>
      <c r="F40" s="235">
        <v>0.10149682009632004</v>
      </c>
      <c r="G40" s="235">
        <v>8.3097008037856801E-2</v>
      </c>
      <c r="H40" s="37">
        <v>188</v>
      </c>
      <c r="I40" s="38">
        <v>0</v>
      </c>
      <c r="J40" s="222">
        <v>4.80351576472993</v>
      </c>
      <c r="M40" s="196">
        <v>12097</v>
      </c>
      <c r="N40" s="196">
        <v>9904</v>
      </c>
    </row>
    <row r="41" spans="1:14" ht="13" customHeight="1" x14ac:dyDescent="0.3">
      <c r="A41" s="35" t="s">
        <v>251</v>
      </c>
      <c r="B41" s="37">
        <v>378715</v>
      </c>
      <c r="C41" s="37"/>
      <c r="D41" s="37">
        <v>701498</v>
      </c>
      <c r="E41" s="58">
        <v>1.8523111046565359</v>
      </c>
      <c r="F41" s="235">
        <v>6.966377666080302E-2</v>
      </c>
      <c r="G41" s="235">
        <v>8.8181292035045003E-2</v>
      </c>
      <c r="H41" s="37">
        <v>979</v>
      </c>
      <c r="I41" s="38">
        <v>70</v>
      </c>
      <c r="J41" s="222">
        <v>2.7698929273992317</v>
      </c>
      <c r="M41" s="196">
        <v>48869</v>
      </c>
      <c r="N41" s="196">
        <v>61859</v>
      </c>
    </row>
    <row r="42" spans="1:14" ht="13" customHeight="1" x14ac:dyDescent="0.3">
      <c r="A42" s="35" t="s">
        <v>252</v>
      </c>
      <c r="B42" s="37">
        <v>76947</v>
      </c>
      <c r="C42" s="37"/>
      <c r="D42" s="37">
        <v>108945</v>
      </c>
      <c r="E42" s="58">
        <v>1.4158446723069125</v>
      </c>
      <c r="F42" s="235">
        <v>5.3448988021478724E-2</v>
      </c>
      <c r="G42" s="235">
        <v>1.2520078938914131E-2</v>
      </c>
      <c r="H42" s="37">
        <v>147</v>
      </c>
      <c r="I42" s="38">
        <v>207</v>
      </c>
      <c r="J42" s="222">
        <v>4.6005692229716555</v>
      </c>
      <c r="M42" s="196">
        <v>5823</v>
      </c>
      <c r="N42" s="196">
        <v>1364</v>
      </c>
    </row>
    <row r="43" spans="1:14" ht="13" customHeight="1" x14ac:dyDescent="0.3">
      <c r="A43" s="35" t="s">
        <v>65</v>
      </c>
      <c r="B43" s="37">
        <v>156220</v>
      </c>
      <c r="C43" s="37"/>
      <c r="D43" s="37">
        <v>448455</v>
      </c>
      <c r="E43" s="58">
        <v>2.8706631673281269</v>
      </c>
      <c r="F43" s="235">
        <v>0.10574528102039224</v>
      </c>
      <c r="G43" s="235">
        <v>0.12150159993756342</v>
      </c>
      <c r="H43" s="37">
        <v>1096</v>
      </c>
      <c r="I43" s="38">
        <v>263</v>
      </c>
      <c r="J43" s="222">
        <v>8.6992702598898983</v>
      </c>
      <c r="M43" s="196">
        <v>47422</v>
      </c>
      <c r="N43" s="196">
        <v>54488</v>
      </c>
    </row>
    <row r="44" spans="1:14" ht="13" customHeight="1" x14ac:dyDescent="0.3">
      <c r="A44" s="35" t="s">
        <v>253</v>
      </c>
      <c r="B44" s="37">
        <v>23550</v>
      </c>
      <c r="C44" s="37"/>
      <c r="D44" s="37">
        <v>64539</v>
      </c>
      <c r="E44" s="58">
        <v>2.7405095541401274</v>
      </c>
      <c r="F44" s="235">
        <v>5.6136599575450502E-2</v>
      </c>
      <c r="G44" s="235">
        <v>1.4564836765366678E-3</v>
      </c>
      <c r="H44" s="37">
        <v>141</v>
      </c>
      <c r="I44" s="38">
        <v>0</v>
      </c>
      <c r="J44" s="222">
        <v>5.9872611464968148</v>
      </c>
      <c r="M44" s="196">
        <v>3623</v>
      </c>
      <c r="N44" s="196">
        <v>94</v>
      </c>
    </row>
    <row r="45" spans="1:14" ht="13" customHeight="1" x14ac:dyDescent="0.3">
      <c r="A45" s="35" t="s">
        <v>48</v>
      </c>
      <c r="B45" s="37">
        <v>22499</v>
      </c>
      <c r="C45" s="37"/>
      <c r="D45" s="37">
        <v>303365</v>
      </c>
      <c r="E45" s="58">
        <v>13.483488155029113</v>
      </c>
      <c r="F45" s="235">
        <v>0.16064147149473407</v>
      </c>
      <c r="G45" s="235">
        <v>8.89390668007186E-2</v>
      </c>
      <c r="H45" s="37">
        <v>106</v>
      </c>
      <c r="I45" s="38">
        <v>54</v>
      </c>
      <c r="J45" s="222">
        <v>7.1114271745410909</v>
      </c>
      <c r="M45" s="196">
        <v>48733</v>
      </c>
      <c r="N45" s="196">
        <v>26981</v>
      </c>
    </row>
    <row r="46" spans="1:14" ht="13" customHeight="1" x14ac:dyDescent="0.3">
      <c r="A46" s="35" t="s">
        <v>49</v>
      </c>
      <c r="B46" s="37">
        <v>132723</v>
      </c>
      <c r="C46" s="37"/>
      <c r="D46" s="37">
        <v>322322</v>
      </c>
      <c r="E46" s="58">
        <v>2.4285316034146303</v>
      </c>
      <c r="F46" s="235">
        <v>9.5398390429446325E-2</v>
      </c>
      <c r="G46" s="235">
        <v>7.1518543568233006E-2</v>
      </c>
      <c r="H46" s="37">
        <v>556</v>
      </c>
      <c r="I46" s="38">
        <v>0</v>
      </c>
      <c r="J46" s="222">
        <v>4.1891759529245114</v>
      </c>
      <c r="M46" s="196">
        <v>30749</v>
      </c>
      <c r="N46" s="196">
        <v>23052</v>
      </c>
    </row>
    <row r="47" spans="1:14" ht="13" customHeight="1" x14ac:dyDescent="0.3">
      <c r="A47" s="35" t="s">
        <v>254</v>
      </c>
      <c r="B47" s="37">
        <v>8894</v>
      </c>
      <c r="C47" s="37"/>
      <c r="D47" s="37">
        <v>39934</v>
      </c>
      <c r="E47" s="58">
        <v>4.4899932538790193</v>
      </c>
      <c r="F47" s="235">
        <v>1.7829418540591977E-2</v>
      </c>
      <c r="G47" s="235">
        <v>4.3321480442730508E-2</v>
      </c>
      <c r="H47" s="37">
        <v>75</v>
      </c>
      <c r="I47" s="38">
        <v>0</v>
      </c>
      <c r="J47" s="222">
        <v>8.4326512255453121</v>
      </c>
      <c r="M47" s="196">
        <v>712</v>
      </c>
      <c r="N47" s="196">
        <v>1730</v>
      </c>
    </row>
    <row r="48" spans="1:14" ht="13" customHeight="1" x14ac:dyDescent="0.3">
      <c r="A48" s="35" t="s">
        <v>50</v>
      </c>
      <c r="B48" s="37">
        <v>20857</v>
      </c>
      <c r="C48" s="37"/>
      <c r="D48" s="37">
        <v>90914</v>
      </c>
      <c r="E48" s="58">
        <v>4.3589202665771687</v>
      </c>
      <c r="F48" s="235">
        <v>5.5700992146424093E-2</v>
      </c>
      <c r="G48" s="235">
        <v>2.0480894031722287E-2</v>
      </c>
      <c r="H48" s="37">
        <v>79</v>
      </c>
      <c r="I48" s="38">
        <v>1</v>
      </c>
      <c r="J48" s="222">
        <v>3.8356427098815749</v>
      </c>
      <c r="M48" s="196">
        <v>5064</v>
      </c>
      <c r="N48" s="196">
        <v>1862</v>
      </c>
    </row>
    <row r="49" spans="1:14" ht="13" customHeight="1" x14ac:dyDescent="0.3">
      <c r="A49" s="35" t="s">
        <v>255</v>
      </c>
      <c r="B49" s="37">
        <v>24235</v>
      </c>
      <c r="C49" s="37"/>
      <c r="D49" s="37">
        <v>108056</v>
      </c>
      <c r="E49" s="58">
        <v>4.4586754693624924</v>
      </c>
      <c r="F49" s="235">
        <v>0.14365699267046717</v>
      </c>
      <c r="G49" s="235">
        <v>5.7007477604205228E-2</v>
      </c>
      <c r="H49" s="37">
        <v>216</v>
      </c>
      <c r="I49" s="38">
        <v>0</v>
      </c>
      <c r="J49" s="222">
        <v>8.9127295234165462</v>
      </c>
      <c r="M49" s="196">
        <v>15523</v>
      </c>
      <c r="N49" s="196">
        <v>6160</v>
      </c>
    </row>
    <row r="50" spans="1:14" ht="13" customHeight="1" x14ac:dyDescent="0.3">
      <c r="A50" s="35" t="s">
        <v>256</v>
      </c>
      <c r="B50" s="37">
        <v>254887</v>
      </c>
      <c r="C50" s="37"/>
      <c r="D50" s="37">
        <v>735074</v>
      </c>
      <c r="E50" s="58">
        <v>2.8839211101390028</v>
      </c>
      <c r="F50" s="235">
        <v>7.4645545890617809E-2</v>
      </c>
      <c r="G50" s="235">
        <v>1.4273392882893423E-2</v>
      </c>
      <c r="H50" s="37">
        <v>2786</v>
      </c>
      <c r="I50" s="38">
        <v>5</v>
      </c>
      <c r="J50" s="222">
        <v>10.949950370164034</v>
      </c>
      <c r="M50" s="196">
        <v>54870</v>
      </c>
      <c r="N50" s="196">
        <v>10492</v>
      </c>
    </row>
    <row r="51" spans="1:14" ht="13" customHeight="1" x14ac:dyDescent="0.3">
      <c r="A51" s="35" t="s">
        <v>51</v>
      </c>
      <c r="B51" s="37">
        <v>4338</v>
      </c>
      <c r="C51" s="37"/>
      <c r="D51" s="37">
        <v>39544</v>
      </c>
      <c r="E51" s="58">
        <v>9.1157215306592896</v>
      </c>
      <c r="F51" s="235">
        <v>4.2610762694719806E-2</v>
      </c>
      <c r="G51" s="235">
        <v>3.8438195427877805E-3</v>
      </c>
      <c r="H51" s="37">
        <v>32</v>
      </c>
      <c r="I51" s="38">
        <v>0</v>
      </c>
      <c r="J51" s="222">
        <v>7.3766712770862144</v>
      </c>
      <c r="M51" s="196">
        <v>1685</v>
      </c>
      <c r="N51" s="196">
        <v>152</v>
      </c>
    </row>
    <row r="52" spans="1:14" ht="13" customHeight="1" x14ac:dyDescent="0.3">
      <c r="A52" s="35" t="s">
        <v>52</v>
      </c>
      <c r="B52" s="37">
        <v>43482</v>
      </c>
      <c r="C52" s="37"/>
      <c r="D52" s="37">
        <v>56478</v>
      </c>
      <c r="E52" s="58">
        <v>1.2988822961225335</v>
      </c>
      <c r="F52" s="235">
        <v>0.16149651191614434</v>
      </c>
      <c r="G52" s="235">
        <v>6.126279259180566E-3</v>
      </c>
      <c r="H52" s="37">
        <v>3</v>
      </c>
      <c r="I52" s="38">
        <v>1</v>
      </c>
      <c r="J52" s="222">
        <v>9.1992088680373493E-2</v>
      </c>
      <c r="M52" s="196">
        <v>9121</v>
      </c>
      <c r="N52" s="196">
        <v>346</v>
      </c>
    </row>
    <row r="53" spans="1:14" ht="13" customHeight="1" x14ac:dyDescent="0.3">
      <c r="A53" s="35" t="s">
        <v>53</v>
      </c>
      <c r="B53" s="37">
        <v>52617</v>
      </c>
      <c r="C53" s="37"/>
      <c r="D53" s="37">
        <v>261048</v>
      </c>
      <c r="E53" s="58">
        <v>4.9612862762985346</v>
      </c>
      <c r="F53" s="235">
        <v>8.1605681713707828E-2</v>
      </c>
      <c r="G53" s="235">
        <v>0.12424918022739113</v>
      </c>
      <c r="H53" s="37">
        <v>478</v>
      </c>
      <c r="I53" s="38">
        <v>0</v>
      </c>
      <c r="J53" s="222">
        <v>9.0845164110458594</v>
      </c>
      <c r="M53" s="196">
        <v>21303</v>
      </c>
      <c r="N53" s="196">
        <v>32435</v>
      </c>
    </row>
    <row r="54" spans="1:14" ht="13" customHeight="1" x14ac:dyDescent="0.3">
      <c r="A54" s="35" t="s">
        <v>257</v>
      </c>
      <c r="B54" s="37">
        <v>21752</v>
      </c>
      <c r="C54" s="37"/>
      <c r="D54" s="37">
        <v>117690</v>
      </c>
      <c r="E54" s="58">
        <v>5.4105369621184263</v>
      </c>
      <c r="F54" s="235">
        <v>4.3291698530036539E-2</v>
      </c>
      <c r="G54" s="235">
        <v>2.5023366471237998E-2</v>
      </c>
      <c r="H54" s="37">
        <v>116</v>
      </c>
      <c r="I54" s="38">
        <v>0</v>
      </c>
      <c r="J54" s="222">
        <v>5.3328429569694746</v>
      </c>
      <c r="M54" s="196">
        <v>5095</v>
      </c>
      <c r="N54" s="196">
        <v>2945</v>
      </c>
    </row>
    <row r="55" spans="1:14" ht="13" customHeight="1" x14ac:dyDescent="0.3">
      <c r="A55" s="35" t="s">
        <v>54</v>
      </c>
      <c r="B55" s="37">
        <v>43761</v>
      </c>
      <c r="C55" s="37"/>
      <c r="D55" s="37">
        <v>170188</v>
      </c>
      <c r="E55" s="58">
        <v>3.8890336144055211</v>
      </c>
      <c r="F55" s="235">
        <v>6.3541495287564337E-2</v>
      </c>
      <c r="G55" s="235">
        <v>0.11960890309540038</v>
      </c>
      <c r="H55" s="37">
        <v>343</v>
      </c>
      <c r="I55" s="38">
        <v>1</v>
      </c>
      <c r="J55" s="222">
        <v>7.8608806928543675</v>
      </c>
      <c r="M55" s="196">
        <v>10814</v>
      </c>
      <c r="N55" s="196">
        <v>20356</v>
      </c>
    </row>
    <row r="56" spans="1:14" ht="13" customHeight="1" x14ac:dyDescent="0.3">
      <c r="A56" s="35" t="s">
        <v>55</v>
      </c>
      <c r="B56" s="37">
        <v>52936</v>
      </c>
      <c r="C56" s="37"/>
      <c r="D56" s="37">
        <v>141384</v>
      </c>
      <c r="E56" s="58">
        <v>2.6708478162309204</v>
      </c>
      <c r="F56" s="235">
        <v>0.13782323318055792</v>
      </c>
      <c r="G56" s="235">
        <v>0.15362417246647428</v>
      </c>
      <c r="H56" s="37">
        <v>202</v>
      </c>
      <c r="I56" s="38">
        <v>0</v>
      </c>
      <c r="J56" s="222">
        <v>3.8159286685809279</v>
      </c>
      <c r="M56" s="196">
        <v>19486</v>
      </c>
      <c r="N56" s="196">
        <v>21720</v>
      </c>
    </row>
    <row r="57" spans="1:14" ht="13" customHeight="1" x14ac:dyDescent="0.3">
      <c r="A57" s="35" t="s">
        <v>56</v>
      </c>
      <c r="B57" s="37">
        <v>53543</v>
      </c>
      <c r="C57" s="37"/>
      <c r="D57" s="37">
        <v>212091</v>
      </c>
      <c r="E57" s="58">
        <v>3.9611340417981808</v>
      </c>
      <c r="F57" s="235">
        <v>8.5760357582358518E-2</v>
      </c>
      <c r="G57" s="235">
        <v>5.8729507617013454E-2</v>
      </c>
      <c r="H57" s="37">
        <v>247</v>
      </c>
      <c r="I57" s="38">
        <v>0</v>
      </c>
      <c r="J57" s="222">
        <v>4.6131146928636797</v>
      </c>
      <c r="M57" s="196">
        <v>18189</v>
      </c>
      <c r="N57" s="196">
        <v>12456</v>
      </c>
    </row>
    <row r="58" spans="1:14" ht="13" customHeight="1" x14ac:dyDescent="0.3">
      <c r="A58" s="35" t="s">
        <v>57</v>
      </c>
      <c r="B58" s="37">
        <v>242333</v>
      </c>
      <c r="C58" s="37"/>
      <c r="D58" s="37">
        <v>540015</v>
      </c>
      <c r="E58" s="58">
        <v>2.2284005892717871</v>
      </c>
      <c r="F58" s="235">
        <v>0.10100460172402619</v>
      </c>
      <c r="G58" s="235">
        <v>6.9661027934409231E-2</v>
      </c>
      <c r="H58" s="37">
        <v>896</v>
      </c>
      <c r="I58" s="38">
        <v>55</v>
      </c>
      <c r="J58" s="222">
        <v>3.9243520279945363</v>
      </c>
      <c r="M58" s="196">
        <v>54544</v>
      </c>
      <c r="N58" s="196">
        <v>37618</v>
      </c>
    </row>
    <row r="59" spans="1:14" ht="13" customHeight="1" x14ac:dyDescent="0.3">
      <c r="A59" s="35" t="s">
        <v>58</v>
      </c>
      <c r="B59" s="37">
        <v>125412</v>
      </c>
      <c r="C59" s="37"/>
      <c r="D59" s="37">
        <v>199924</v>
      </c>
      <c r="E59" s="58">
        <v>1.5941377220680637</v>
      </c>
      <c r="F59" s="235">
        <v>7.6023889077849585E-2</v>
      </c>
      <c r="G59" s="235">
        <v>9.8427402412916906E-2</v>
      </c>
      <c r="H59" s="37">
        <v>328</v>
      </c>
      <c r="I59" s="38">
        <v>0</v>
      </c>
      <c r="J59" s="222">
        <v>2.6153797084808472</v>
      </c>
      <c r="M59" s="196">
        <v>15199</v>
      </c>
      <c r="N59" s="196">
        <v>19678</v>
      </c>
    </row>
    <row r="60" spans="1:14" ht="13" customHeight="1" x14ac:dyDescent="0.3">
      <c r="A60" s="35" t="s">
        <v>258</v>
      </c>
      <c r="B60" s="37">
        <v>4908</v>
      </c>
      <c r="C60" s="37"/>
      <c r="D60" s="37">
        <v>35304</v>
      </c>
      <c r="E60" s="58">
        <v>7.1931540342298286</v>
      </c>
      <c r="F60" s="235">
        <v>3.5491728982551554E-2</v>
      </c>
      <c r="G60" s="235">
        <v>2.1215726263312938E-2</v>
      </c>
      <c r="H60" s="37">
        <v>32</v>
      </c>
      <c r="I60" s="38">
        <v>0</v>
      </c>
      <c r="J60" s="222">
        <v>6.519967400162999</v>
      </c>
      <c r="M60" s="196">
        <v>1253</v>
      </c>
      <c r="N60" s="196">
        <v>749</v>
      </c>
    </row>
    <row r="61" spans="1:14" ht="13" customHeight="1" x14ac:dyDescent="0.3">
      <c r="A61" s="35" t="s">
        <v>259</v>
      </c>
      <c r="B61" s="37">
        <v>112749</v>
      </c>
      <c r="C61" s="37"/>
      <c r="D61" s="37">
        <v>351135</v>
      </c>
      <c r="E61" s="58">
        <v>3.1143070005055478</v>
      </c>
      <c r="F61" s="235">
        <v>6.0942372591738223E-2</v>
      </c>
      <c r="G61" s="235">
        <v>3.2810742307089864E-2</v>
      </c>
      <c r="H61" s="37">
        <v>929</v>
      </c>
      <c r="I61" s="38">
        <v>0</v>
      </c>
      <c r="J61" s="222">
        <v>8.2395409271922588</v>
      </c>
      <c r="M61" s="196">
        <v>21399</v>
      </c>
      <c r="N61" s="196">
        <v>11521</v>
      </c>
    </row>
    <row r="62" spans="1:14" ht="13" customHeight="1" x14ac:dyDescent="0.3">
      <c r="A62" s="35" t="s">
        <v>59</v>
      </c>
      <c r="B62" s="37">
        <v>22344</v>
      </c>
      <c r="C62" s="37"/>
      <c r="D62" s="37">
        <v>60767</v>
      </c>
      <c r="E62" s="58">
        <v>2.719611528822055</v>
      </c>
      <c r="F62" s="235">
        <v>6.9050636036006391E-2</v>
      </c>
      <c r="G62" s="235">
        <v>5.530962529004229E-2</v>
      </c>
      <c r="H62" s="37">
        <v>364</v>
      </c>
      <c r="I62" s="38">
        <v>0</v>
      </c>
      <c r="J62" s="222">
        <v>16.290726817042607</v>
      </c>
      <c r="M62" s="196">
        <v>4196</v>
      </c>
      <c r="N62" s="196">
        <v>3361</v>
      </c>
    </row>
    <row r="63" spans="1:14" ht="13" customHeight="1" x14ac:dyDescent="0.3">
      <c r="A63" s="35" t="s">
        <v>66</v>
      </c>
      <c r="B63" s="37">
        <v>59253</v>
      </c>
      <c r="C63" s="37"/>
      <c r="D63" s="37">
        <v>223596</v>
      </c>
      <c r="E63" s="58">
        <v>3.7735810845020503</v>
      </c>
      <c r="F63" s="235">
        <v>4.1498953469650622E-2</v>
      </c>
      <c r="G63" s="235">
        <v>4.4897940929175838E-2</v>
      </c>
      <c r="H63" s="37">
        <v>240</v>
      </c>
      <c r="I63" s="38">
        <v>207</v>
      </c>
      <c r="J63" s="222">
        <v>7.5439218267429498</v>
      </c>
      <c r="M63" s="196">
        <v>9279</v>
      </c>
      <c r="N63" s="196">
        <v>10039</v>
      </c>
    </row>
    <row r="64" spans="1:14" ht="13" customHeight="1" x14ac:dyDescent="0.3">
      <c r="A64" s="40" t="s">
        <v>260</v>
      </c>
      <c r="B64" s="37">
        <v>52606</v>
      </c>
      <c r="C64" s="37"/>
      <c r="D64" s="37">
        <v>150676</v>
      </c>
      <c r="E64" s="58">
        <v>2.8642360187050908</v>
      </c>
      <c r="F64" s="235">
        <v>2.7496084313361119E-2</v>
      </c>
      <c r="G64" s="235">
        <v>6.0892245613103614E-2</v>
      </c>
      <c r="H64" s="37">
        <v>340</v>
      </c>
      <c r="I64" s="38">
        <v>111</v>
      </c>
      <c r="J64" s="222">
        <v>8.5731665589476478</v>
      </c>
      <c r="M64" s="196">
        <v>4143</v>
      </c>
      <c r="N64" s="196">
        <v>9175</v>
      </c>
    </row>
    <row r="65" spans="1:14" ht="13" customHeight="1" x14ac:dyDescent="0.3">
      <c r="A65" s="35" t="s">
        <v>60</v>
      </c>
      <c r="B65" s="37">
        <v>959</v>
      </c>
      <c r="C65" s="37"/>
      <c r="D65" s="37">
        <v>12254</v>
      </c>
      <c r="E65" s="58">
        <v>12.777893639207507</v>
      </c>
      <c r="F65" s="235">
        <v>1.6321201240411295E-2</v>
      </c>
      <c r="G65" s="235">
        <v>1.020075077525706E-2</v>
      </c>
      <c r="H65" s="37">
        <v>2</v>
      </c>
      <c r="I65" s="38">
        <v>0</v>
      </c>
      <c r="J65" s="222">
        <v>2.0855057351407718</v>
      </c>
      <c r="M65" s="196">
        <v>200</v>
      </c>
      <c r="N65" s="196">
        <v>125</v>
      </c>
    </row>
    <row r="66" spans="1:14" ht="13" customHeight="1" x14ac:dyDescent="0.3">
      <c r="A66" s="35" t="s">
        <v>261</v>
      </c>
      <c r="B66" s="37">
        <v>46419</v>
      </c>
      <c r="C66" s="37"/>
      <c r="D66" s="37">
        <v>106269</v>
      </c>
      <c r="E66" s="58">
        <v>2.2893427260389063</v>
      </c>
      <c r="F66" s="235">
        <v>1.9883503185312745E-2</v>
      </c>
      <c r="G66" s="235">
        <v>2.6696402525665998E-2</v>
      </c>
      <c r="H66" s="37">
        <v>80</v>
      </c>
      <c r="I66" s="38">
        <v>0</v>
      </c>
      <c r="J66" s="222">
        <v>1.7234322152566839</v>
      </c>
      <c r="M66" s="196">
        <v>2113</v>
      </c>
      <c r="N66" s="196">
        <v>2837</v>
      </c>
    </row>
    <row r="67" spans="1:14" ht="13" customHeight="1" x14ac:dyDescent="0.3">
      <c r="A67" s="35" t="s">
        <v>262</v>
      </c>
      <c r="B67" s="37">
        <v>40678</v>
      </c>
      <c r="C67" s="37"/>
      <c r="D67" s="37">
        <v>125925</v>
      </c>
      <c r="E67" s="58">
        <v>3.0956536702886082</v>
      </c>
      <c r="F67" s="235">
        <v>0.15631526702402224</v>
      </c>
      <c r="G67" s="235">
        <v>0.1139249553305539</v>
      </c>
      <c r="H67" s="37">
        <v>257</v>
      </c>
      <c r="I67" s="38">
        <v>0</v>
      </c>
      <c r="J67" s="222">
        <v>6.3179114017404991</v>
      </c>
      <c r="M67" s="196">
        <v>19684</v>
      </c>
      <c r="N67" s="196">
        <v>14346</v>
      </c>
    </row>
    <row r="68" spans="1:14" ht="13" customHeight="1" x14ac:dyDescent="0.3">
      <c r="A68" s="35" t="s">
        <v>263</v>
      </c>
      <c r="B68" s="37">
        <v>24573</v>
      </c>
      <c r="C68" s="37"/>
      <c r="D68" s="37">
        <v>101907</v>
      </c>
      <c r="E68" s="58">
        <v>4.1471126846538882</v>
      </c>
      <c r="F68" s="235">
        <v>3.7877672780083804E-2</v>
      </c>
      <c r="G68" s="235">
        <v>3.3589449203685715E-2</v>
      </c>
      <c r="H68" s="37">
        <v>164</v>
      </c>
      <c r="I68" s="38">
        <v>0</v>
      </c>
      <c r="J68" s="222">
        <v>6.6739917795954913</v>
      </c>
      <c r="M68" s="196">
        <v>3860</v>
      </c>
      <c r="N68" s="196">
        <v>3423</v>
      </c>
    </row>
    <row r="69" spans="1:14" ht="13" customHeight="1" x14ac:dyDescent="0.3">
      <c r="A69" s="35" t="s">
        <v>264</v>
      </c>
      <c r="B69" s="37">
        <v>11465</v>
      </c>
      <c r="C69" s="37"/>
      <c r="D69" s="37">
        <v>41665</v>
      </c>
      <c r="E69" s="58">
        <v>3.6341037941561272</v>
      </c>
      <c r="F69" s="235">
        <v>8.4387375495019804E-2</v>
      </c>
      <c r="G69" s="235">
        <v>3.2929317172686906E-2</v>
      </c>
      <c r="H69" s="37">
        <v>110</v>
      </c>
      <c r="I69" s="38">
        <v>0</v>
      </c>
      <c r="J69" s="222">
        <v>9.5944177932839079</v>
      </c>
      <c r="M69" s="196">
        <v>3516</v>
      </c>
      <c r="N69" s="196">
        <v>1372</v>
      </c>
    </row>
    <row r="70" spans="1:14" ht="13" customHeight="1" x14ac:dyDescent="0.3">
      <c r="A70" s="35" t="s">
        <v>61</v>
      </c>
      <c r="B70" s="37">
        <v>15444</v>
      </c>
      <c r="C70" s="37"/>
      <c r="D70" s="37">
        <v>31952</v>
      </c>
      <c r="E70" s="58">
        <v>2.0688940688940689</v>
      </c>
      <c r="F70" s="235">
        <v>9.9555583375062595E-2</v>
      </c>
      <c r="G70" s="235">
        <v>4.0216574862293443E-2</v>
      </c>
      <c r="H70" s="37">
        <v>86</v>
      </c>
      <c r="I70" s="38">
        <v>90</v>
      </c>
      <c r="J70" s="222">
        <v>11.396011396011396</v>
      </c>
      <c r="M70" s="196">
        <v>3181</v>
      </c>
      <c r="N70" s="196">
        <v>1285</v>
      </c>
    </row>
    <row r="71" spans="1:14" ht="13" customHeight="1" x14ac:dyDescent="0.3">
      <c r="A71" s="46" t="s">
        <v>265</v>
      </c>
      <c r="B71" s="37">
        <v>14813</v>
      </c>
      <c r="C71" s="37"/>
      <c r="D71" s="37">
        <v>79432</v>
      </c>
      <c r="E71" s="58">
        <v>5.3623168838182673</v>
      </c>
      <c r="F71" s="235">
        <v>9.0656158726961422E-2</v>
      </c>
      <c r="G71" s="235">
        <v>0.11985094168597039</v>
      </c>
      <c r="H71" s="37">
        <v>410</v>
      </c>
      <c r="I71" s="38">
        <v>0</v>
      </c>
      <c r="J71" s="222">
        <v>27.678390602848847</v>
      </c>
      <c r="M71" s="196">
        <v>7201</v>
      </c>
      <c r="N71" s="196">
        <v>9520</v>
      </c>
    </row>
    <row r="72" spans="1:14" ht="13" customHeight="1" x14ac:dyDescent="0.3">
      <c r="A72" s="41" t="s">
        <v>62</v>
      </c>
      <c r="B72" s="44">
        <v>4647844</v>
      </c>
      <c r="C72" s="44" t="s">
        <v>224</v>
      </c>
      <c r="D72" s="44">
        <v>13958323</v>
      </c>
      <c r="E72" s="232">
        <v>3.0031823357238325</v>
      </c>
      <c r="F72" s="236">
        <v>8.6606223370958954E-2</v>
      </c>
      <c r="G72" s="236">
        <v>6.9977586172081663E-2</v>
      </c>
      <c r="H72" s="44">
        <v>27204</v>
      </c>
      <c r="I72" s="44">
        <v>2711</v>
      </c>
      <c r="J72" s="233">
        <v>6.4363175700389252</v>
      </c>
    </row>
    <row r="73" spans="1:14" s="53" customFormat="1" ht="13" x14ac:dyDescent="0.3">
      <c r="A73" s="277" t="s">
        <v>149</v>
      </c>
      <c r="B73" s="113"/>
      <c r="D73" s="113"/>
      <c r="E73" s="272">
        <v>2.5</v>
      </c>
      <c r="F73" s="113"/>
      <c r="G73" s="278">
        <v>0.04</v>
      </c>
      <c r="H73" s="159"/>
      <c r="I73" s="113"/>
      <c r="J73" s="279"/>
    </row>
    <row r="74" spans="1:14" s="53" customFormat="1" ht="13" x14ac:dyDescent="0.3">
      <c r="A74" s="277" t="s">
        <v>84</v>
      </c>
      <c r="B74" s="113"/>
      <c r="C74" s="280"/>
      <c r="D74" s="113"/>
      <c r="E74" s="272">
        <v>3.5</v>
      </c>
      <c r="F74" s="113"/>
      <c r="G74" s="113"/>
      <c r="H74" s="159"/>
      <c r="I74" s="113"/>
      <c r="J74" s="279"/>
    </row>
    <row r="75" spans="1:14" s="53" customFormat="1" ht="13" x14ac:dyDescent="0.3">
      <c r="A75" s="277" t="s">
        <v>230</v>
      </c>
      <c r="B75" s="113"/>
      <c r="C75" s="280"/>
      <c r="D75" s="113"/>
      <c r="E75" s="272">
        <v>4.5</v>
      </c>
      <c r="F75" s="113"/>
      <c r="G75" s="113"/>
      <c r="H75" s="159"/>
      <c r="I75" s="113"/>
      <c r="J75" s="279"/>
    </row>
    <row r="76" spans="1:14" ht="13" x14ac:dyDescent="0.3">
      <c r="C76" s="29" t="s">
        <v>225</v>
      </c>
    </row>
  </sheetData>
  <mergeCells count="1">
    <mergeCell ref="A1:J2"/>
  </mergeCells>
  <phoneticPr fontId="0" type="noConversion"/>
  <printOptions horizontalCentered="1" verticalCentered="1" gridLines="1"/>
  <pageMargins left="0.5" right="0.5" top="0.75" bottom="0.75" header="0.5" footer="0.5"/>
  <pageSetup scale="91" fitToHeight="2" orientation="landscape" r:id="rId1"/>
  <headerFooter alignWithMargins="0">
    <oddFooter>&amp;C&amp;"Garamond,Regular"&amp;P</oddFooter>
  </headerFooter>
  <rowBreaks count="1" manualBreakCount="1">
    <brk id="3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4"/>
  <sheetViews>
    <sheetView zoomScaleNormal="100" workbookViewId="0">
      <pane xSplit="1" ySplit="4" topLeftCell="B74" activePane="bottomRight" state="frozen"/>
      <selection pane="topRight" activeCell="B1" sqref="B1"/>
      <selection pane="bottomLeft" activeCell="A5" sqref="A5"/>
      <selection pane="bottomRight" activeCell="B85" sqref="B85"/>
    </sheetView>
  </sheetViews>
  <sheetFormatPr defaultRowHeight="13" x14ac:dyDescent="0.3"/>
  <cols>
    <col min="1" max="1" width="29.26953125" style="29" customWidth="1"/>
    <col min="2" max="2" width="9.7265625" style="29" customWidth="1"/>
    <col min="3" max="3" width="1.81640625" style="29" bestFit="1" customWidth="1"/>
    <col min="4" max="4" width="8.7265625" style="29"/>
    <col min="5" max="7" width="8" style="29" customWidth="1"/>
    <col min="8" max="8" width="9.1796875" style="295"/>
    <col min="9" max="9" width="9.54296875" style="295" bestFit="1" customWidth="1"/>
    <col min="10" max="10" width="9" style="29" customWidth="1"/>
    <col min="11" max="12" width="8.26953125" style="29" customWidth="1"/>
    <col min="13" max="13" width="10" style="131" customWidth="1"/>
    <col min="14" max="14" width="9.1796875" style="29"/>
    <col min="15" max="15" width="9.1796875" style="129"/>
    <col min="16" max="16" width="21" style="1" customWidth="1"/>
    <col min="17" max="16384" width="8.7265625" style="29"/>
  </cols>
  <sheetData>
    <row r="1" spans="1:16" ht="13" customHeight="1" x14ac:dyDescent="0.3">
      <c r="A1" s="307" t="s">
        <v>226</v>
      </c>
      <c r="B1" s="345"/>
      <c r="C1" s="345"/>
      <c r="D1" s="356" t="s">
        <v>227</v>
      </c>
      <c r="E1" s="357"/>
      <c r="F1" s="357"/>
      <c r="G1" s="357"/>
      <c r="H1" s="357"/>
      <c r="I1" s="357"/>
      <c r="J1" s="357"/>
      <c r="K1" s="357"/>
      <c r="L1" s="357"/>
      <c r="M1" s="358"/>
      <c r="N1" s="348"/>
      <c r="O1" s="349"/>
    </row>
    <row r="2" spans="1:16" ht="13" customHeight="1" x14ac:dyDescent="0.3">
      <c r="A2" s="346"/>
      <c r="B2" s="347"/>
      <c r="C2" s="347"/>
      <c r="D2" s="359"/>
      <c r="E2" s="360"/>
      <c r="F2" s="360"/>
      <c r="G2" s="360"/>
      <c r="H2" s="360"/>
      <c r="I2" s="360"/>
      <c r="J2" s="360"/>
      <c r="K2" s="360"/>
      <c r="L2" s="360"/>
      <c r="M2" s="361"/>
      <c r="N2" s="350"/>
      <c r="O2" s="351"/>
    </row>
    <row r="3" spans="1:16" s="78" customFormat="1" ht="13" customHeight="1" x14ac:dyDescent="0.3">
      <c r="A3" s="327" t="s">
        <v>23</v>
      </c>
      <c r="B3" s="343" t="s">
        <v>2</v>
      </c>
      <c r="C3" s="329"/>
      <c r="D3" s="352" t="s">
        <v>67</v>
      </c>
      <c r="E3" s="354"/>
      <c r="F3" s="353"/>
      <c r="G3" s="352" t="s">
        <v>68</v>
      </c>
      <c r="H3" s="354"/>
      <c r="I3" s="354"/>
      <c r="J3" s="353"/>
      <c r="K3" s="352" t="s">
        <v>69</v>
      </c>
      <c r="L3" s="354"/>
      <c r="M3" s="353"/>
      <c r="N3" s="352" t="s">
        <v>229</v>
      </c>
      <c r="O3" s="353"/>
      <c r="P3" s="77"/>
    </row>
    <row r="4" spans="1:16" s="250" customFormat="1" ht="39.5" x14ac:dyDescent="0.35">
      <c r="A4" s="328"/>
      <c r="B4" s="344"/>
      <c r="C4" s="355"/>
      <c r="D4" s="138" t="s">
        <v>70</v>
      </c>
      <c r="E4" s="56" t="s">
        <v>71</v>
      </c>
      <c r="F4" s="127" t="s">
        <v>72</v>
      </c>
      <c r="G4" s="126" t="s">
        <v>73</v>
      </c>
      <c r="H4" s="164" t="s">
        <v>74</v>
      </c>
      <c r="I4" s="164" t="s">
        <v>75</v>
      </c>
      <c r="J4" s="269" t="s">
        <v>76</v>
      </c>
      <c r="K4" s="126" t="s">
        <v>77</v>
      </c>
      <c r="L4" s="56" t="s">
        <v>78</v>
      </c>
      <c r="M4" s="128" t="s">
        <v>79</v>
      </c>
      <c r="N4" s="64" t="s">
        <v>228</v>
      </c>
      <c r="O4" s="130" t="s">
        <v>301</v>
      </c>
      <c r="P4" s="297"/>
    </row>
    <row r="5" spans="1:16" ht="13" customHeight="1" x14ac:dyDescent="0.35">
      <c r="A5" s="35" t="s">
        <v>233</v>
      </c>
      <c r="B5" s="37">
        <v>62204</v>
      </c>
      <c r="C5" s="37"/>
      <c r="D5" s="139">
        <v>2012</v>
      </c>
      <c r="E5" s="57" t="s">
        <v>285</v>
      </c>
      <c r="F5" s="142">
        <v>92700</v>
      </c>
      <c r="G5" s="197" t="s">
        <v>278</v>
      </c>
      <c r="H5" s="38">
        <v>4</v>
      </c>
      <c r="I5" s="58">
        <v>4</v>
      </c>
      <c r="J5" s="131">
        <v>15551</v>
      </c>
      <c r="K5" s="38">
        <v>24</v>
      </c>
      <c r="L5" s="58">
        <v>15.85</v>
      </c>
      <c r="M5" s="131">
        <v>3924.5425867507888</v>
      </c>
      <c r="N5" s="245">
        <v>0</v>
      </c>
      <c r="O5" s="246">
        <v>0</v>
      </c>
      <c r="P5" s="298"/>
    </row>
    <row r="6" spans="1:16" ht="13" customHeight="1" x14ac:dyDescent="0.35">
      <c r="A6" s="35" t="s">
        <v>31</v>
      </c>
      <c r="B6" s="37">
        <v>25537</v>
      </c>
      <c r="C6" s="37"/>
      <c r="D6" s="139">
        <v>2013</v>
      </c>
      <c r="E6" s="57" t="s">
        <v>286</v>
      </c>
      <c r="F6" s="143">
        <v>55000</v>
      </c>
      <c r="G6" s="197">
        <v>30000</v>
      </c>
      <c r="H6" s="38">
        <v>3</v>
      </c>
      <c r="I6" s="58">
        <v>2.68</v>
      </c>
      <c r="J6" s="131">
        <v>9528.7313432835817</v>
      </c>
      <c r="K6" s="38">
        <v>19</v>
      </c>
      <c r="L6" s="58">
        <v>14.83</v>
      </c>
      <c r="M6" s="131">
        <v>1721.9824679703304</v>
      </c>
      <c r="N6" s="245">
        <v>0</v>
      </c>
      <c r="O6" s="246">
        <v>0</v>
      </c>
      <c r="P6" s="298"/>
    </row>
    <row r="7" spans="1:16" ht="13" customHeight="1" x14ac:dyDescent="0.35">
      <c r="A7" s="35" t="s">
        <v>234</v>
      </c>
      <c r="B7" s="37">
        <v>114393</v>
      </c>
      <c r="C7" s="37"/>
      <c r="D7" s="139">
        <v>1992</v>
      </c>
      <c r="E7" s="57" t="s">
        <v>285</v>
      </c>
      <c r="F7" s="143">
        <v>96967</v>
      </c>
      <c r="G7" s="197">
        <v>35800</v>
      </c>
      <c r="H7" s="38">
        <v>13</v>
      </c>
      <c r="I7" s="58">
        <v>13</v>
      </c>
      <c r="J7" s="131">
        <v>8799.461538461539</v>
      </c>
      <c r="K7" s="38">
        <v>74</v>
      </c>
      <c r="L7" s="58">
        <v>63.6</v>
      </c>
      <c r="M7" s="131">
        <v>1798.632075471698</v>
      </c>
      <c r="N7" s="245">
        <v>6</v>
      </c>
      <c r="O7" s="246">
        <v>5</v>
      </c>
      <c r="P7" s="298"/>
    </row>
    <row r="8" spans="1:16" ht="13" customHeight="1" x14ac:dyDescent="0.35">
      <c r="A8" s="35" t="s">
        <v>235</v>
      </c>
      <c r="B8" s="37">
        <v>23187</v>
      </c>
      <c r="C8" s="37"/>
      <c r="D8" s="139">
        <v>2007</v>
      </c>
      <c r="E8" s="57" t="s">
        <v>285</v>
      </c>
      <c r="F8" s="143">
        <v>86508</v>
      </c>
      <c r="G8" s="197" t="s">
        <v>278</v>
      </c>
      <c r="H8" s="38">
        <v>1</v>
      </c>
      <c r="I8" s="58">
        <v>1</v>
      </c>
      <c r="J8" s="131">
        <v>23187</v>
      </c>
      <c r="K8" s="38">
        <v>21</v>
      </c>
      <c r="L8" s="58">
        <v>15.75</v>
      </c>
      <c r="M8" s="131">
        <v>1472.1904761904761</v>
      </c>
      <c r="N8" s="245">
        <v>0</v>
      </c>
      <c r="O8" s="246">
        <v>0</v>
      </c>
      <c r="P8" s="298"/>
    </row>
    <row r="9" spans="1:16" ht="13" customHeight="1" x14ac:dyDescent="0.35">
      <c r="A9" s="35" t="s">
        <v>32</v>
      </c>
      <c r="B9" s="37">
        <v>30603</v>
      </c>
      <c r="C9" s="37"/>
      <c r="D9" s="139">
        <v>2006</v>
      </c>
      <c r="E9" s="57" t="s">
        <v>285</v>
      </c>
      <c r="F9" s="143">
        <v>52000</v>
      </c>
      <c r="G9" s="197" t="s">
        <v>278</v>
      </c>
      <c r="H9" s="38">
        <v>1</v>
      </c>
      <c r="I9" s="58">
        <v>0.63</v>
      </c>
      <c r="J9" s="131">
        <v>48576.190476190473</v>
      </c>
      <c r="K9" s="38">
        <v>22</v>
      </c>
      <c r="L9" s="58">
        <v>17.36</v>
      </c>
      <c r="M9" s="131">
        <v>1762.8456221198157</v>
      </c>
      <c r="N9" s="245">
        <v>15</v>
      </c>
      <c r="O9" s="246">
        <v>60</v>
      </c>
      <c r="P9" s="298"/>
    </row>
    <row r="10" spans="1:16" ht="13" customHeight="1" x14ac:dyDescent="0.35">
      <c r="A10" s="35" t="s">
        <v>236</v>
      </c>
      <c r="B10" s="37">
        <v>41299</v>
      </c>
      <c r="C10" s="37"/>
      <c r="D10" s="139">
        <v>1981</v>
      </c>
      <c r="E10" s="57" t="s">
        <v>286</v>
      </c>
      <c r="F10" s="143">
        <v>42286</v>
      </c>
      <c r="G10" s="197" t="s">
        <v>278</v>
      </c>
      <c r="H10" s="38">
        <v>1</v>
      </c>
      <c r="I10" s="58">
        <v>1</v>
      </c>
      <c r="J10" s="131">
        <v>41299</v>
      </c>
      <c r="K10" s="38">
        <v>18</v>
      </c>
      <c r="L10" s="58">
        <v>11.7</v>
      </c>
      <c r="M10" s="131">
        <v>3529.82905982906</v>
      </c>
      <c r="N10" s="245">
        <v>0</v>
      </c>
      <c r="O10" s="246">
        <v>0</v>
      </c>
      <c r="P10" s="298"/>
    </row>
    <row r="11" spans="1:16" ht="13" customHeight="1" x14ac:dyDescent="0.35">
      <c r="A11" s="35" t="s">
        <v>237</v>
      </c>
      <c r="B11" s="37">
        <v>36167</v>
      </c>
      <c r="C11" s="37"/>
      <c r="D11" s="139">
        <v>2011</v>
      </c>
      <c r="E11" s="57" t="s">
        <v>285</v>
      </c>
      <c r="F11" s="143">
        <v>56569</v>
      </c>
      <c r="G11" s="197">
        <v>32240</v>
      </c>
      <c r="H11" s="38">
        <v>3</v>
      </c>
      <c r="I11" s="58">
        <v>3</v>
      </c>
      <c r="J11" s="131">
        <v>12055.666666666666</v>
      </c>
      <c r="K11" s="38">
        <v>30</v>
      </c>
      <c r="L11" s="58">
        <v>23.83</v>
      </c>
      <c r="M11" s="131">
        <v>1517.7087704574067</v>
      </c>
      <c r="N11" s="245">
        <v>0</v>
      </c>
      <c r="O11" s="246">
        <v>0</v>
      </c>
      <c r="P11" s="298"/>
    </row>
    <row r="12" spans="1:16" ht="13" customHeight="1" x14ac:dyDescent="0.35">
      <c r="A12" s="35" t="s">
        <v>33</v>
      </c>
      <c r="B12" s="37">
        <v>13981</v>
      </c>
      <c r="C12" s="37"/>
      <c r="D12" s="139">
        <v>2000</v>
      </c>
      <c r="E12" s="57" t="s">
        <v>286</v>
      </c>
      <c r="F12" s="143">
        <v>59000</v>
      </c>
      <c r="G12" s="197">
        <v>30000</v>
      </c>
      <c r="H12" s="38">
        <v>0</v>
      </c>
      <c r="I12" s="58">
        <v>0</v>
      </c>
      <c r="J12" s="131"/>
      <c r="K12" s="38">
        <v>18</v>
      </c>
      <c r="L12" s="58">
        <v>13.05</v>
      </c>
      <c r="M12" s="131">
        <v>1071.3409961685823</v>
      </c>
      <c r="N12" s="245">
        <v>0</v>
      </c>
      <c r="O12" s="246">
        <v>0</v>
      </c>
      <c r="P12" s="298"/>
    </row>
    <row r="13" spans="1:16" ht="13" customHeight="1" x14ac:dyDescent="0.35">
      <c r="A13" s="35" t="s">
        <v>238</v>
      </c>
      <c r="B13" s="37">
        <v>123823</v>
      </c>
      <c r="C13" s="37"/>
      <c r="D13" s="139">
        <v>2012</v>
      </c>
      <c r="E13" s="57" t="s">
        <v>285</v>
      </c>
      <c r="F13" s="143">
        <v>85841</v>
      </c>
      <c r="G13" s="197">
        <v>42286</v>
      </c>
      <c r="H13" s="38">
        <v>12</v>
      </c>
      <c r="I13" s="58">
        <v>12</v>
      </c>
      <c r="J13" s="131">
        <v>10318.583333333334</v>
      </c>
      <c r="K13" s="38">
        <v>82</v>
      </c>
      <c r="L13" s="58">
        <v>59.38</v>
      </c>
      <c r="M13" s="131">
        <v>2085.2643987874703</v>
      </c>
      <c r="N13" s="245">
        <v>4</v>
      </c>
      <c r="O13" s="246">
        <v>2000</v>
      </c>
      <c r="P13" s="298"/>
    </row>
    <row r="14" spans="1:16" ht="13" customHeight="1" x14ac:dyDescent="0.35">
      <c r="A14" s="35" t="s">
        <v>34</v>
      </c>
      <c r="B14" s="37">
        <v>195296</v>
      </c>
      <c r="C14" s="37"/>
      <c r="D14" s="139">
        <v>2012</v>
      </c>
      <c r="E14" s="57" t="s">
        <v>285</v>
      </c>
      <c r="F14" s="143">
        <v>84475</v>
      </c>
      <c r="G14" s="197">
        <v>31990</v>
      </c>
      <c r="H14" s="38">
        <v>20</v>
      </c>
      <c r="I14" s="58">
        <v>17.850000000000001</v>
      </c>
      <c r="J14" s="131">
        <v>10940.95238095238</v>
      </c>
      <c r="K14" s="38">
        <v>147</v>
      </c>
      <c r="L14" s="58">
        <v>120.01</v>
      </c>
      <c r="M14" s="131">
        <v>1627.3310557453544</v>
      </c>
      <c r="N14" s="245">
        <v>100</v>
      </c>
      <c r="O14" s="246">
        <v>1013</v>
      </c>
      <c r="P14" s="298"/>
    </row>
    <row r="15" spans="1:16" ht="13" customHeight="1" x14ac:dyDescent="0.35">
      <c r="A15" s="35" t="s">
        <v>35</v>
      </c>
      <c r="B15" s="37">
        <v>9989</v>
      </c>
      <c r="C15" s="37"/>
      <c r="D15" s="139">
        <v>2001</v>
      </c>
      <c r="E15" s="57" t="s">
        <v>286</v>
      </c>
      <c r="F15" s="143">
        <v>26241</v>
      </c>
      <c r="G15" s="197" t="s">
        <v>278</v>
      </c>
      <c r="H15" s="38">
        <v>0</v>
      </c>
      <c r="I15" s="58">
        <v>0</v>
      </c>
      <c r="J15" s="131"/>
      <c r="K15" s="38">
        <v>6</v>
      </c>
      <c r="L15" s="58">
        <v>4.5</v>
      </c>
      <c r="M15" s="131">
        <v>2219.7777777777778</v>
      </c>
      <c r="N15" s="245">
        <v>0</v>
      </c>
      <c r="O15" s="246">
        <v>0</v>
      </c>
      <c r="P15" s="298"/>
    </row>
    <row r="16" spans="1:16" ht="13" customHeight="1" x14ac:dyDescent="0.35">
      <c r="A16" s="35" t="s">
        <v>36</v>
      </c>
      <c r="B16" s="37">
        <v>6744</v>
      </c>
      <c r="C16" s="37"/>
      <c r="D16" s="139">
        <v>2013</v>
      </c>
      <c r="E16" s="36" t="s">
        <v>285</v>
      </c>
      <c r="F16" s="143">
        <v>42125</v>
      </c>
      <c r="G16" s="197">
        <v>35000</v>
      </c>
      <c r="H16" s="38">
        <v>1</v>
      </c>
      <c r="I16" s="58">
        <v>1</v>
      </c>
      <c r="J16" s="131"/>
      <c r="K16" s="38">
        <v>44</v>
      </c>
      <c r="L16" s="58">
        <v>32.93</v>
      </c>
      <c r="M16" s="131">
        <v>204.79805648344976</v>
      </c>
      <c r="N16" s="245">
        <v>28</v>
      </c>
      <c r="O16" s="246">
        <v>502</v>
      </c>
      <c r="P16" s="298"/>
    </row>
    <row r="17" spans="1:16" ht="13" customHeight="1" x14ac:dyDescent="0.35">
      <c r="A17" s="35" t="s">
        <v>239</v>
      </c>
      <c r="B17" s="37">
        <v>10238</v>
      </c>
      <c r="C17" s="37"/>
      <c r="D17" s="139">
        <v>2009</v>
      </c>
      <c r="E17" s="57" t="s">
        <v>286</v>
      </c>
      <c r="F17" s="143">
        <v>47400</v>
      </c>
      <c r="G17" s="197">
        <v>40000</v>
      </c>
      <c r="H17" s="38">
        <v>1</v>
      </c>
      <c r="I17" s="58">
        <v>0.9</v>
      </c>
      <c r="J17" s="131">
        <v>11375.555555555555</v>
      </c>
      <c r="K17" s="38">
        <v>7</v>
      </c>
      <c r="L17" s="58">
        <v>5.5</v>
      </c>
      <c r="M17" s="131">
        <v>1861.4545454545455</v>
      </c>
      <c r="N17" s="245">
        <v>0</v>
      </c>
      <c r="O17" s="246">
        <v>0</v>
      </c>
      <c r="P17" s="298"/>
    </row>
    <row r="18" spans="1:16" ht="13" customHeight="1" x14ac:dyDescent="0.35">
      <c r="A18" s="35" t="s">
        <v>240</v>
      </c>
      <c r="B18" s="37">
        <v>16650</v>
      </c>
      <c r="C18" s="37"/>
      <c r="D18" s="139">
        <v>1987</v>
      </c>
      <c r="E18" s="57" t="s">
        <v>285</v>
      </c>
      <c r="F18" s="143">
        <v>57600</v>
      </c>
      <c r="G18" s="197">
        <v>30000</v>
      </c>
      <c r="H18" s="38">
        <v>2</v>
      </c>
      <c r="I18" s="58">
        <v>2</v>
      </c>
      <c r="J18" s="131">
        <v>8325</v>
      </c>
      <c r="K18" s="38">
        <v>10</v>
      </c>
      <c r="L18" s="58">
        <v>7.8</v>
      </c>
      <c r="M18" s="131">
        <v>2134.6153846153848</v>
      </c>
      <c r="N18" s="245">
        <v>0</v>
      </c>
      <c r="O18" s="246">
        <v>0</v>
      </c>
      <c r="P18" s="298"/>
    </row>
    <row r="19" spans="1:16" ht="13" customHeight="1" x14ac:dyDescent="0.35">
      <c r="A19" s="35" t="s">
        <v>241</v>
      </c>
      <c r="B19" s="37">
        <v>20442</v>
      </c>
      <c r="C19" s="37"/>
      <c r="D19" s="139">
        <v>1977</v>
      </c>
      <c r="E19" s="57" t="s">
        <v>285</v>
      </c>
      <c r="F19" s="143">
        <v>75000</v>
      </c>
      <c r="G19" s="197" t="s">
        <v>278</v>
      </c>
      <c r="H19" s="38">
        <v>1</v>
      </c>
      <c r="I19" s="58">
        <v>1</v>
      </c>
      <c r="J19" s="131">
        <v>20442</v>
      </c>
      <c r="K19" s="38">
        <v>16</v>
      </c>
      <c r="L19" s="58">
        <v>12.4</v>
      </c>
      <c r="M19" s="131">
        <v>1648.5483870967741</v>
      </c>
      <c r="N19" s="245">
        <v>0</v>
      </c>
      <c r="O19" s="246">
        <v>0</v>
      </c>
      <c r="P19" s="298"/>
    </row>
    <row r="20" spans="1:16" ht="13" customHeight="1" x14ac:dyDescent="0.35">
      <c r="A20" s="35" t="s">
        <v>63</v>
      </c>
      <c r="B20" s="37">
        <v>27083</v>
      </c>
      <c r="C20" s="37"/>
      <c r="D20" s="139">
        <v>2011</v>
      </c>
      <c r="E20" s="57" t="s">
        <v>285</v>
      </c>
      <c r="F20" s="143">
        <v>69451</v>
      </c>
      <c r="G20" s="197">
        <v>52000</v>
      </c>
      <c r="H20" s="38">
        <v>2</v>
      </c>
      <c r="I20" s="58">
        <v>2</v>
      </c>
      <c r="J20" s="131">
        <v>13541.5</v>
      </c>
      <c r="K20" s="38">
        <v>34</v>
      </c>
      <c r="L20" s="58">
        <v>27.58</v>
      </c>
      <c r="M20" s="131">
        <v>981.97969543147212</v>
      </c>
      <c r="N20" s="245">
        <v>0</v>
      </c>
      <c r="O20" s="246">
        <v>0</v>
      </c>
      <c r="P20" s="298"/>
    </row>
    <row r="21" spans="1:16" ht="13" customHeight="1" x14ac:dyDescent="0.35">
      <c r="A21" s="35" t="s">
        <v>242</v>
      </c>
      <c r="B21" s="37">
        <v>445227</v>
      </c>
      <c r="C21" s="37"/>
      <c r="D21" s="139">
        <v>2013</v>
      </c>
      <c r="E21" s="57" t="s">
        <v>285</v>
      </c>
      <c r="F21" s="143">
        <v>100202</v>
      </c>
      <c r="G21" s="197">
        <v>36561</v>
      </c>
      <c r="H21" s="38">
        <v>112</v>
      </c>
      <c r="I21" s="58">
        <v>111.5</v>
      </c>
      <c r="J21" s="131">
        <v>3993.067264573991</v>
      </c>
      <c r="K21" s="38">
        <v>569</v>
      </c>
      <c r="L21" s="58">
        <v>399.75</v>
      </c>
      <c r="M21" s="131">
        <v>1113.7636022514071</v>
      </c>
      <c r="N21" s="245">
        <v>847</v>
      </c>
      <c r="O21" s="246">
        <v>4046.6</v>
      </c>
      <c r="P21" s="298"/>
    </row>
    <row r="22" spans="1:16" ht="13" customHeight="1" x14ac:dyDescent="0.35">
      <c r="A22" s="35" t="s">
        <v>243</v>
      </c>
      <c r="B22" s="37">
        <v>7529</v>
      </c>
      <c r="C22" s="37"/>
      <c r="D22" s="139">
        <v>2014</v>
      </c>
      <c r="E22" s="57" t="s">
        <v>286</v>
      </c>
      <c r="F22" s="143">
        <v>36000</v>
      </c>
      <c r="G22" s="197">
        <v>36000</v>
      </c>
      <c r="H22" s="38">
        <v>0</v>
      </c>
      <c r="I22" s="58">
        <v>0</v>
      </c>
      <c r="J22" s="131"/>
      <c r="K22" s="38">
        <v>6</v>
      </c>
      <c r="L22" s="58">
        <v>5.38</v>
      </c>
      <c r="M22" s="131">
        <v>1399.4423791821562</v>
      </c>
      <c r="N22" s="245">
        <v>0</v>
      </c>
      <c r="O22" s="246">
        <v>0</v>
      </c>
      <c r="P22" s="298"/>
    </row>
    <row r="23" spans="1:16" ht="13" customHeight="1" x14ac:dyDescent="0.35">
      <c r="A23" s="35" t="s">
        <v>244</v>
      </c>
      <c r="B23" s="37">
        <v>33578</v>
      </c>
      <c r="C23" s="37"/>
      <c r="D23" s="139">
        <v>2002</v>
      </c>
      <c r="E23" s="57" t="s">
        <v>285</v>
      </c>
      <c r="F23" s="143">
        <v>49920</v>
      </c>
      <c r="G23" s="197">
        <v>40000</v>
      </c>
      <c r="H23" s="38">
        <v>2</v>
      </c>
      <c r="I23" s="58">
        <v>1.3</v>
      </c>
      <c r="J23" s="131">
        <v>25829.23076923077</v>
      </c>
      <c r="K23" s="38">
        <v>21</v>
      </c>
      <c r="L23" s="58">
        <v>17.03</v>
      </c>
      <c r="M23" s="131">
        <v>1971.6970052847914</v>
      </c>
      <c r="N23" s="245">
        <v>9</v>
      </c>
      <c r="O23" s="246">
        <v>350</v>
      </c>
      <c r="P23" s="298"/>
    </row>
    <row r="24" spans="1:16" ht="13" customHeight="1" x14ac:dyDescent="0.35">
      <c r="A24" s="35" t="s">
        <v>245</v>
      </c>
      <c r="B24" s="37">
        <v>20571</v>
      </c>
      <c r="C24" s="37"/>
      <c r="D24" s="139">
        <v>2009</v>
      </c>
      <c r="E24" s="57" t="s">
        <v>286</v>
      </c>
      <c r="F24" s="143">
        <v>29068</v>
      </c>
      <c r="G24" s="197">
        <v>31200</v>
      </c>
      <c r="H24" s="38">
        <v>1</v>
      </c>
      <c r="I24" s="58">
        <v>0.5</v>
      </c>
      <c r="J24" s="131">
        <v>41142</v>
      </c>
      <c r="K24" s="38">
        <v>12</v>
      </c>
      <c r="L24" s="58">
        <v>8.3800000000000008</v>
      </c>
      <c r="M24" s="131">
        <v>2454.7732696897374</v>
      </c>
      <c r="N24" s="245">
        <v>0</v>
      </c>
      <c r="O24" s="246">
        <v>0</v>
      </c>
      <c r="P24" s="298"/>
    </row>
    <row r="25" spans="1:16" ht="13" customHeight="1" x14ac:dyDescent="0.35">
      <c r="A25" s="35" t="s">
        <v>246</v>
      </c>
      <c r="B25" s="37">
        <v>22030</v>
      </c>
      <c r="C25" s="37"/>
      <c r="D25" s="139">
        <v>1995</v>
      </c>
      <c r="E25" s="57" t="s">
        <v>286</v>
      </c>
      <c r="F25" s="143">
        <v>52718</v>
      </c>
      <c r="G25" s="197">
        <v>30000</v>
      </c>
      <c r="H25" s="38">
        <v>0</v>
      </c>
      <c r="I25" s="58">
        <v>0</v>
      </c>
      <c r="J25" s="131"/>
      <c r="K25" s="38">
        <v>11</v>
      </c>
      <c r="L25" s="58">
        <v>8.1999999999999993</v>
      </c>
      <c r="M25" s="131">
        <v>2686.5853658536589</v>
      </c>
      <c r="N25" s="245">
        <v>14</v>
      </c>
      <c r="O25" s="246">
        <v>260</v>
      </c>
      <c r="P25" s="298"/>
    </row>
    <row r="26" spans="1:16" ht="13" customHeight="1" x14ac:dyDescent="0.35">
      <c r="A26" s="35" t="s">
        <v>37</v>
      </c>
      <c r="B26" s="37">
        <v>73878</v>
      </c>
      <c r="C26" s="37"/>
      <c r="D26" s="139">
        <v>2004</v>
      </c>
      <c r="E26" s="57" t="s">
        <v>285</v>
      </c>
      <c r="F26" s="143">
        <v>65781</v>
      </c>
      <c r="G26" s="197">
        <v>30000</v>
      </c>
      <c r="H26" s="38">
        <v>4</v>
      </c>
      <c r="I26" s="58">
        <v>4</v>
      </c>
      <c r="J26" s="131">
        <v>18469.5</v>
      </c>
      <c r="K26" s="38">
        <v>24</v>
      </c>
      <c r="L26" s="58">
        <v>24</v>
      </c>
      <c r="M26" s="131">
        <v>3078.25</v>
      </c>
      <c r="N26" s="245">
        <v>0</v>
      </c>
      <c r="O26" s="246">
        <v>0</v>
      </c>
      <c r="P26" s="298"/>
    </row>
    <row r="27" spans="1:16" ht="13" customHeight="1" x14ac:dyDescent="0.35">
      <c r="A27" s="35" t="s">
        <v>247</v>
      </c>
      <c r="B27" s="37">
        <v>33367</v>
      </c>
      <c r="C27" s="37"/>
      <c r="D27" s="139">
        <v>1989</v>
      </c>
      <c r="E27" s="57" t="s">
        <v>285</v>
      </c>
      <c r="F27" s="143">
        <v>94000</v>
      </c>
      <c r="G27" s="197">
        <v>33000</v>
      </c>
      <c r="H27" s="38">
        <v>4</v>
      </c>
      <c r="I27" s="58">
        <v>4</v>
      </c>
      <c r="J27" s="131">
        <v>8341.75</v>
      </c>
      <c r="K27" s="38">
        <v>27</v>
      </c>
      <c r="L27" s="58">
        <v>22</v>
      </c>
      <c r="M27" s="131">
        <v>1516.6818181818182</v>
      </c>
      <c r="N27" s="245">
        <v>11</v>
      </c>
      <c r="O27" s="246">
        <v>148</v>
      </c>
      <c r="P27" s="298"/>
    </row>
    <row r="28" spans="1:16" ht="13" customHeight="1" x14ac:dyDescent="0.35">
      <c r="A28" s="35" t="s">
        <v>38</v>
      </c>
      <c r="B28" s="37">
        <v>16112</v>
      </c>
      <c r="C28" s="37"/>
      <c r="D28" s="139">
        <v>2010</v>
      </c>
      <c r="E28" s="57" t="s">
        <v>286</v>
      </c>
      <c r="F28" s="143">
        <v>57200</v>
      </c>
      <c r="G28" s="197">
        <v>52000</v>
      </c>
      <c r="H28" s="38">
        <v>2</v>
      </c>
      <c r="I28" s="58">
        <v>1.55</v>
      </c>
      <c r="J28" s="131">
        <v>10394.838709677419</v>
      </c>
      <c r="K28" s="38">
        <v>18</v>
      </c>
      <c r="L28" s="58">
        <v>13.55</v>
      </c>
      <c r="M28" s="131">
        <v>1189.0774907749076</v>
      </c>
      <c r="N28" s="245">
        <v>16</v>
      </c>
      <c r="O28" s="246">
        <v>510</v>
      </c>
      <c r="P28" s="298"/>
    </row>
    <row r="29" spans="1:16" ht="13" customHeight="1" x14ac:dyDescent="0.35">
      <c r="A29" s="35" t="s">
        <v>248</v>
      </c>
      <c r="B29" s="37">
        <v>31301</v>
      </c>
      <c r="C29" s="37"/>
      <c r="D29" s="139">
        <v>2003</v>
      </c>
      <c r="E29" s="57" t="s">
        <v>286</v>
      </c>
      <c r="F29" s="143">
        <v>65655</v>
      </c>
      <c r="G29" s="197">
        <v>50000</v>
      </c>
      <c r="H29" s="38">
        <v>1</v>
      </c>
      <c r="I29" s="58">
        <v>1</v>
      </c>
      <c r="J29" s="131"/>
      <c r="K29" s="38">
        <v>14</v>
      </c>
      <c r="L29" s="58">
        <v>11.73</v>
      </c>
      <c r="M29" s="131">
        <v>2668.4569479965899</v>
      </c>
      <c r="N29" s="245">
        <v>60</v>
      </c>
      <c r="O29" s="246">
        <v>203</v>
      </c>
      <c r="P29" s="298"/>
    </row>
    <row r="30" spans="1:16" ht="13" customHeight="1" x14ac:dyDescent="0.35">
      <c r="A30" s="35" t="s">
        <v>39</v>
      </c>
      <c r="B30" s="37">
        <v>434767</v>
      </c>
      <c r="C30" s="37"/>
      <c r="D30" s="139">
        <v>2013</v>
      </c>
      <c r="E30" s="57" t="s">
        <v>285</v>
      </c>
      <c r="F30" s="143">
        <v>95639</v>
      </c>
      <c r="G30" s="197">
        <v>32984</v>
      </c>
      <c r="H30" s="38">
        <v>54</v>
      </c>
      <c r="I30" s="58">
        <v>47.25</v>
      </c>
      <c r="J30" s="131">
        <v>9201.4179894179888</v>
      </c>
      <c r="K30" s="38">
        <v>221</v>
      </c>
      <c r="L30" s="58">
        <v>185.43</v>
      </c>
      <c r="M30" s="131">
        <v>2344.6421830340291</v>
      </c>
      <c r="N30" s="245">
        <v>53</v>
      </c>
      <c r="O30" s="246">
        <v>2851.25</v>
      </c>
      <c r="P30" s="298"/>
    </row>
    <row r="31" spans="1:16" ht="13" customHeight="1" x14ac:dyDescent="0.35">
      <c r="A31" s="35" t="s">
        <v>249</v>
      </c>
      <c r="B31" s="37">
        <v>10252</v>
      </c>
      <c r="C31" s="37"/>
      <c r="D31" s="139">
        <v>2004</v>
      </c>
      <c r="E31" s="57" t="s">
        <v>286</v>
      </c>
      <c r="F31" s="143">
        <v>33280</v>
      </c>
      <c r="G31" s="197" t="s">
        <v>278</v>
      </c>
      <c r="H31" s="38">
        <v>0</v>
      </c>
      <c r="I31" s="58">
        <v>0</v>
      </c>
      <c r="J31" s="131"/>
      <c r="K31" s="38">
        <v>7</v>
      </c>
      <c r="L31" s="58">
        <v>5.53</v>
      </c>
      <c r="M31" s="131">
        <v>1853.8878842676311</v>
      </c>
      <c r="N31" s="245">
        <v>0</v>
      </c>
      <c r="O31" s="246">
        <v>0</v>
      </c>
      <c r="P31" s="298"/>
    </row>
    <row r="32" spans="1:16" ht="13" customHeight="1" x14ac:dyDescent="0.35">
      <c r="A32" s="35" t="s">
        <v>64</v>
      </c>
      <c r="B32" s="37">
        <v>1210</v>
      </c>
      <c r="C32" s="37"/>
      <c r="D32" s="139">
        <v>2007</v>
      </c>
      <c r="E32" s="57" t="s">
        <v>286</v>
      </c>
      <c r="F32" s="284" t="s">
        <v>300</v>
      </c>
      <c r="G32" s="197" t="s">
        <v>278</v>
      </c>
      <c r="H32" s="261" t="s">
        <v>278</v>
      </c>
      <c r="I32" s="58">
        <v>0</v>
      </c>
      <c r="J32" s="131"/>
      <c r="K32" s="38">
        <v>1</v>
      </c>
      <c r="L32" s="58">
        <v>1</v>
      </c>
      <c r="M32" s="131">
        <v>1210</v>
      </c>
      <c r="N32" s="245">
        <v>45</v>
      </c>
      <c r="O32" s="246">
        <v>450</v>
      </c>
      <c r="P32" s="298"/>
    </row>
    <row r="33" spans="1:16" ht="13" customHeight="1" x14ac:dyDescent="0.35">
      <c r="A33" s="35" t="s">
        <v>40</v>
      </c>
      <c r="B33" s="37">
        <v>230845</v>
      </c>
      <c r="C33" s="37"/>
      <c r="D33" s="139">
        <v>2005</v>
      </c>
      <c r="E33" s="57" t="s">
        <v>285</v>
      </c>
      <c r="F33" s="143">
        <v>93435</v>
      </c>
      <c r="G33" s="197">
        <v>37690</v>
      </c>
      <c r="H33" s="38">
        <v>23</v>
      </c>
      <c r="I33" s="58">
        <v>22.5</v>
      </c>
      <c r="J33" s="131">
        <v>10259.777777777777</v>
      </c>
      <c r="K33" s="38">
        <v>112</v>
      </c>
      <c r="L33" s="58">
        <v>100.5</v>
      </c>
      <c r="M33" s="131">
        <v>2296.9651741293533</v>
      </c>
      <c r="N33" s="245">
        <v>0</v>
      </c>
      <c r="O33" s="246">
        <v>0</v>
      </c>
      <c r="P33" s="298"/>
    </row>
    <row r="34" spans="1:16" ht="13" customHeight="1" x14ac:dyDescent="0.35">
      <c r="A34" s="35" t="s">
        <v>41</v>
      </c>
      <c r="B34" s="37">
        <v>97141</v>
      </c>
      <c r="C34" s="37"/>
      <c r="D34" s="139">
        <v>2013</v>
      </c>
      <c r="E34" s="57" t="s">
        <v>285</v>
      </c>
      <c r="F34" s="143">
        <v>63461</v>
      </c>
      <c r="G34" s="197">
        <v>42952</v>
      </c>
      <c r="H34" s="38">
        <v>11</v>
      </c>
      <c r="I34" s="58">
        <v>10.38</v>
      </c>
      <c r="J34" s="131">
        <v>9358.4778420038529</v>
      </c>
      <c r="K34" s="38">
        <v>72</v>
      </c>
      <c r="L34" s="58">
        <v>67.010000000000005</v>
      </c>
      <c r="M34" s="131">
        <v>1449.6493060737203</v>
      </c>
      <c r="N34" s="245">
        <v>0</v>
      </c>
      <c r="O34" s="246">
        <v>0</v>
      </c>
      <c r="P34" s="298"/>
    </row>
    <row r="35" spans="1:16" ht="13" customHeight="1" x14ac:dyDescent="0.35">
      <c r="A35" s="35" t="s">
        <v>42</v>
      </c>
      <c r="B35" s="37">
        <v>14777</v>
      </c>
      <c r="C35" s="37"/>
      <c r="D35" s="139">
        <v>2006</v>
      </c>
      <c r="E35" s="57" t="s">
        <v>286</v>
      </c>
      <c r="F35" s="143">
        <v>38731</v>
      </c>
      <c r="G35" s="197">
        <v>32000</v>
      </c>
      <c r="H35" s="38">
        <v>0</v>
      </c>
      <c r="I35" s="58">
        <v>0</v>
      </c>
      <c r="J35" s="131"/>
      <c r="K35" s="38">
        <v>14</v>
      </c>
      <c r="L35" s="58">
        <v>8.7799999999999994</v>
      </c>
      <c r="M35" s="131">
        <v>1683.0296127562644</v>
      </c>
      <c r="N35" s="245">
        <v>0</v>
      </c>
      <c r="O35" s="246">
        <v>0</v>
      </c>
      <c r="P35" s="298"/>
    </row>
    <row r="36" spans="1:16" ht="13" customHeight="1" x14ac:dyDescent="0.35">
      <c r="A36" s="35" t="s">
        <v>43</v>
      </c>
      <c r="B36" s="37">
        <v>47414</v>
      </c>
      <c r="C36" s="37"/>
      <c r="D36" s="139">
        <v>2005</v>
      </c>
      <c r="E36" s="57" t="s">
        <v>285</v>
      </c>
      <c r="F36" s="143">
        <v>74999</v>
      </c>
      <c r="G36" s="197">
        <v>33280</v>
      </c>
      <c r="H36" s="38">
        <v>2</v>
      </c>
      <c r="I36" s="58">
        <v>2</v>
      </c>
      <c r="J36" s="131">
        <v>23707</v>
      </c>
      <c r="K36" s="38">
        <v>34</v>
      </c>
      <c r="L36" s="58">
        <v>29.95</v>
      </c>
      <c r="M36" s="131">
        <v>1583.1051752921537</v>
      </c>
      <c r="N36" s="245">
        <v>13</v>
      </c>
      <c r="O36" s="246">
        <v>130</v>
      </c>
      <c r="P36" s="298"/>
    </row>
    <row r="37" spans="1:16" ht="13" customHeight="1" x14ac:dyDescent="0.35">
      <c r="A37" s="35" t="s">
        <v>250</v>
      </c>
      <c r="B37" s="37">
        <v>134053</v>
      </c>
      <c r="C37" s="37"/>
      <c r="D37" s="139">
        <v>2010</v>
      </c>
      <c r="E37" s="57" t="s">
        <v>285</v>
      </c>
      <c r="F37" s="143">
        <v>76400</v>
      </c>
      <c r="G37" s="197">
        <v>31000</v>
      </c>
      <c r="H37" s="38">
        <v>18</v>
      </c>
      <c r="I37" s="58">
        <v>18</v>
      </c>
      <c r="J37" s="131">
        <v>7447.3888888888887</v>
      </c>
      <c r="K37" s="38">
        <v>82</v>
      </c>
      <c r="L37" s="58">
        <v>66.08</v>
      </c>
      <c r="M37" s="131">
        <v>2028.6470944309929</v>
      </c>
      <c r="N37" s="245">
        <v>4</v>
      </c>
      <c r="O37" s="246">
        <v>320</v>
      </c>
      <c r="P37" s="298"/>
    </row>
    <row r="38" spans="1:16" ht="13" customHeight="1" x14ac:dyDescent="0.35">
      <c r="A38" s="35" t="s">
        <v>44</v>
      </c>
      <c r="B38" s="37">
        <v>11927</v>
      </c>
      <c r="C38" s="37"/>
      <c r="D38" s="139">
        <v>2003</v>
      </c>
      <c r="E38" s="57" t="s">
        <v>286</v>
      </c>
      <c r="F38" s="143">
        <v>40518</v>
      </c>
      <c r="G38" s="197" t="s">
        <v>278</v>
      </c>
      <c r="H38" s="38">
        <v>0</v>
      </c>
      <c r="I38" s="58">
        <v>0</v>
      </c>
      <c r="J38" s="131"/>
      <c r="K38" s="38">
        <v>6</v>
      </c>
      <c r="L38" s="58">
        <v>3.1</v>
      </c>
      <c r="M38" s="131">
        <v>3847.4193548387098</v>
      </c>
      <c r="N38" s="245">
        <v>12</v>
      </c>
      <c r="O38" s="246">
        <v>80</v>
      </c>
      <c r="P38" s="298"/>
    </row>
    <row r="39" spans="1:16" ht="13" customHeight="1" x14ac:dyDescent="0.35">
      <c r="A39" s="35" t="s">
        <v>45</v>
      </c>
      <c r="B39" s="37">
        <v>27057</v>
      </c>
      <c r="C39" s="37"/>
      <c r="D39" s="139">
        <v>2008</v>
      </c>
      <c r="E39" s="57" t="s">
        <v>286</v>
      </c>
      <c r="F39" s="143">
        <v>50750</v>
      </c>
      <c r="G39" s="197">
        <v>42000</v>
      </c>
      <c r="H39" s="38">
        <v>0</v>
      </c>
      <c r="I39" s="58">
        <v>0</v>
      </c>
      <c r="J39" s="131"/>
      <c r="K39" s="38">
        <v>9</v>
      </c>
      <c r="L39" s="58">
        <v>7</v>
      </c>
      <c r="M39" s="131">
        <v>3865.2857142857142</v>
      </c>
      <c r="N39" s="245">
        <v>0</v>
      </c>
      <c r="O39" s="246">
        <v>0</v>
      </c>
      <c r="P39" s="298"/>
    </row>
    <row r="40" spans="1:16" ht="13" customHeight="1" x14ac:dyDescent="0.35">
      <c r="A40" s="35" t="s">
        <v>46</v>
      </c>
      <c r="B40" s="37">
        <v>12122</v>
      </c>
      <c r="C40" s="37"/>
      <c r="D40" s="139">
        <v>1991</v>
      </c>
      <c r="E40" s="57" t="s">
        <v>286</v>
      </c>
      <c r="F40" s="143">
        <v>20057</v>
      </c>
      <c r="G40" s="197" t="s">
        <v>278</v>
      </c>
      <c r="H40" s="38">
        <v>0</v>
      </c>
      <c r="I40" s="58">
        <v>0</v>
      </c>
      <c r="J40" s="131"/>
      <c r="K40" s="38">
        <v>4</v>
      </c>
      <c r="L40" s="58">
        <v>3.53</v>
      </c>
      <c r="M40" s="131">
        <v>3433.9943342776205</v>
      </c>
      <c r="N40" s="245">
        <v>0</v>
      </c>
      <c r="O40" s="246">
        <v>0</v>
      </c>
      <c r="P40" s="298"/>
    </row>
    <row r="41" spans="1:16" ht="13" customHeight="1" x14ac:dyDescent="0.35">
      <c r="A41" s="35" t="s">
        <v>47</v>
      </c>
      <c r="B41" s="37">
        <v>39138</v>
      </c>
      <c r="C41" s="37"/>
      <c r="D41" s="140">
        <v>2007</v>
      </c>
      <c r="E41" s="57" t="s">
        <v>285</v>
      </c>
      <c r="F41" s="143">
        <v>77464</v>
      </c>
      <c r="G41" s="197">
        <v>40622</v>
      </c>
      <c r="H41" s="38">
        <v>1</v>
      </c>
      <c r="I41" s="58">
        <v>1</v>
      </c>
      <c r="J41" s="131">
        <v>39138</v>
      </c>
      <c r="K41" s="38">
        <v>28</v>
      </c>
      <c r="L41" s="58">
        <v>25.75</v>
      </c>
      <c r="M41" s="131">
        <v>1519.9223300970873</v>
      </c>
      <c r="N41" s="245">
        <v>0</v>
      </c>
      <c r="O41" s="246">
        <v>0</v>
      </c>
      <c r="P41" s="298"/>
    </row>
    <row r="42" spans="1:16" ht="13" customHeight="1" x14ac:dyDescent="0.35">
      <c r="A42" s="35" t="s">
        <v>251</v>
      </c>
      <c r="B42" s="37">
        <v>378715</v>
      </c>
      <c r="C42" s="37"/>
      <c r="D42" s="139">
        <v>2011</v>
      </c>
      <c r="E42" s="57" t="s">
        <v>285</v>
      </c>
      <c r="F42" s="143">
        <v>139000</v>
      </c>
      <c r="G42" s="197">
        <v>33524</v>
      </c>
      <c r="H42" s="38">
        <v>48</v>
      </c>
      <c r="I42" s="58">
        <v>41.43</v>
      </c>
      <c r="J42" s="131">
        <v>9141.0813420226896</v>
      </c>
      <c r="K42" s="38">
        <v>192</v>
      </c>
      <c r="L42" s="58">
        <v>154.61000000000001</v>
      </c>
      <c r="M42" s="131">
        <v>2449.4858029881634</v>
      </c>
      <c r="N42" s="245">
        <v>937</v>
      </c>
      <c r="O42" s="246">
        <v>8716</v>
      </c>
      <c r="P42" s="298"/>
    </row>
    <row r="43" spans="1:16" ht="13" customHeight="1" x14ac:dyDescent="0.35">
      <c r="A43" s="35" t="s">
        <v>252</v>
      </c>
      <c r="B43" s="37">
        <v>76947</v>
      </c>
      <c r="C43" s="37"/>
      <c r="D43" s="139">
        <v>2013</v>
      </c>
      <c r="E43" s="57" t="s">
        <v>286</v>
      </c>
      <c r="F43" s="143">
        <v>26880</v>
      </c>
      <c r="G43" s="197" t="s">
        <v>278</v>
      </c>
      <c r="H43" s="38">
        <v>1</v>
      </c>
      <c r="I43" s="58">
        <v>0.6</v>
      </c>
      <c r="J43" s="131">
        <v>128245</v>
      </c>
      <c r="K43" s="38">
        <v>11</v>
      </c>
      <c r="L43" s="58">
        <v>10.6</v>
      </c>
      <c r="M43" s="131">
        <v>7259.1509433962265</v>
      </c>
      <c r="N43" s="245">
        <v>0</v>
      </c>
      <c r="O43" s="246">
        <v>0</v>
      </c>
      <c r="P43" s="298"/>
    </row>
    <row r="44" spans="1:16" ht="13" customHeight="1" x14ac:dyDescent="0.35">
      <c r="A44" s="35" t="s">
        <v>65</v>
      </c>
      <c r="B44" s="37">
        <v>156220</v>
      </c>
      <c r="C44" s="37"/>
      <c r="D44" s="139">
        <v>2010</v>
      </c>
      <c r="E44" s="57" t="s">
        <v>285</v>
      </c>
      <c r="F44" s="143">
        <v>83821</v>
      </c>
      <c r="G44" s="197">
        <v>26892</v>
      </c>
      <c r="H44" s="38">
        <v>11</v>
      </c>
      <c r="I44" s="58">
        <v>9.33</v>
      </c>
      <c r="J44" s="131">
        <v>16743.837084673098</v>
      </c>
      <c r="K44" s="38">
        <v>127</v>
      </c>
      <c r="L44" s="58">
        <v>105.41</v>
      </c>
      <c r="M44" s="131">
        <v>1482.0225785029884</v>
      </c>
      <c r="N44" s="245">
        <v>0</v>
      </c>
      <c r="O44" s="246">
        <v>0</v>
      </c>
      <c r="P44" s="298"/>
    </row>
    <row r="45" spans="1:16" ht="13" customHeight="1" x14ac:dyDescent="0.35">
      <c r="A45" s="35" t="s">
        <v>253</v>
      </c>
      <c r="B45" s="37">
        <v>23550</v>
      </c>
      <c r="C45" s="37"/>
      <c r="D45" s="139">
        <v>2008</v>
      </c>
      <c r="E45" s="57" t="s">
        <v>286</v>
      </c>
      <c r="F45" s="143">
        <v>58585</v>
      </c>
      <c r="G45" s="197">
        <v>44782</v>
      </c>
      <c r="H45" s="38">
        <v>1</v>
      </c>
      <c r="I45" s="58">
        <v>1</v>
      </c>
      <c r="J45" s="131">
        <v>23550</v>
      </c>
      <c r="K45" s="38">
        <v>17</v>
      </c>
      <c r="L45" s="58">
        <v>17</v>
      </c>
      <c r="M45" s="131">
        <v>1385.2941176470588</v>
      </c>
      <c r="N45" s="245">
        <v>11</v>
      </c>
      <c r="O45" s="246">
        <v>264</v>
      </c>
      <c r="P45" s="298"/>
    </row>
    <row r="46" spans="1:16" ht="13" customHeight="1" x14ac:dyDescent="0.35">
      <c r="A46" s="35" t="s">
        <v>48</v>
      </c>
      <c r="B46" s="37">
        <v>22499</v>
      </c>
      <c r="C46" s="37"/>
      <c r="D46" s="139">
        <v>1993</v>
      </c>
      <c r="E46" s="57" t="s">
        <v>285</v>
      </c>
      <c r="F46" s="143">
        <v>68286</v>
      </c>
      <c r="G46" s="197">
        <v>45000</v>
      </c>
      <c r="H46" s="38">
        <v>1</v>
      </c>
      <c r="I46" s="58">
        <v>1</v>
      </c>
      <c r="J46" s="131">
        <v>22499</v>
      </c>
      <c r="K46" s="38">
        <v>23</v>
      </c>
      <c r="L46" s="58">
        <v>17.2</v>
      </c>
      <c r="M46" s="131">
        <v>1308.0813953488373</v>
      </c>
      <c r="N46" s="245">
        <v>6</v>
      </c>
      <c r="O46" s="246">
        <v>200</v>
      </c>
      <c r="P46" s="298"/>
    </row>
    <row r="47" spans="1:16" ht="13" customHeight="1" x14ac:dyDescent="0.35">
      <c r="A47" s="35" t="s">
        <v>49</v>
      </c>
      <c r="B47" s="37">
        <v>132723</v>
      </c>
      <c r="C47" s="37"/>
      <c r="D47" s="139">
        <v>1984</v>
      </c>
      <c r="E47" s="57" t="s">
        <v>285</v>
      </c>
      <c r="F47" s="143">
        <v>85161</v>
      </c>
      <c r="G47" s="197">
        <v>25980</v>
      </c>
      <c r="H47" s="38">
        <v>7</v>
      </c>
      <c r="I47" s="58">
        <v>5.78</v>
      </c>
      <c r="J47" s="131">
        <v>22962.456747404842</v>
      </c>
      <c r="K47" s="38">
        <v>84</v>
      </c>
      <c r="L47" s="58">
        <v>73.06</v>
      </c>
      <c r="M47" s="131">
        <v>1816.6301669860388</v>
      </c>
      <c r="N47" s="245">
        <v>68</v>
      </c>
      <c r="O47" s="246">
        <v>2025</v>
      </c>
      <c r="P47" s="298"/>
    </row>
    <row r="48" spans="1:16" ht="13" customHeight="1" x14ac:dyDescent="0.35">
      <c r="A48" s="35" t="s">
        <v>254</v>
      </c>
      <c r="B48" s="37">
        <v>8894</v>
      </c>
      <c r="C48" s="37"/>
      <c r="D48" s="139">
        <v>1996</v>
      </c>
      <c r="E48" s="57" t="s">
        <v>286</v>
      </c>
      <c r="F48" s="143">
        <v>60000</v>
      </c>
      <c r="G48" s="197">
        <v>35000</v>
      </c>
      <c r="H48" s="38">
        <v>1</v>
      </c>
      <c r="I48" s="58">
        <v>1</v>
      </c>
      <c r="J48" s="131">
        <v>8894</v>
      </c>
      <c r="K48" s="38">
        <v>6</v>
      </c>
      <c r="L48" s="58">
        <v>3.7</v>
      </c>
      <c r="M48" s="131">
        <v>2403.7837837837837</v>
      </c>
      <c r="N48" s="245">
        <v>0</v>
      </c>
      <c r="O48" s="246">
        <v>0</v>
      </c>
      <c r="P48" s="298"/>
    </row>
    <row r="49" spans="1:16" ht="13" customHeight="1" x14ac:dyDescent="0.35">
      <c r="A49" s="35" t="s">
        <v>50</v>
      </c>
      <c r="B49" s="37">
        <v>20857</v>
      </c>
      <c r="C49" s="37"/>
      <c r="D49" s="139">
        <v>2010</v>
      </c>
      <c r="E49" s="57" t="s">
        <v>285</v>
      </c>
      <c r="F49" s="143">
        <v>49266</v>
      </c>
      <c r="G49" s="197">
        <v>46000</v>
      </c>
      <c r="H49" s="38">
        <v>1</v>
      </c>
      <c r="I49" s="58">
        <v>0.88</v>
      </c>
      <c r="J49" s="131">
        <v>23701.136363636364</v>
      </c>
      <c r="K49" s="38">
        <v>10</v>
      </c>
      <c r="L49" s="58">
        <v>8.76</v>
      </c>
      <c r="M49" s="131">
        <v>2380.9360730593608</v>
      </c>
      <c r="N49" s="245">
        <v>1</v>
      </c>
      <c r="O49" s="246">
        <v>15</v>
      </c>
      <c r="P49" s="298"/>
    </row>
    <row r="50" spans="1:16" ht="13" customHeight="1" x14ac:dyDescent="0.35">
      <c r="A50" s="35" t="s">
        <v>255</v>
      </c>
      <c r="B50" s="37">
        <v>24235</v>
      </c>
      <c r="C50" s="37"/>
      <c r="D50" s="139">
        <v>2014</v>
      </c>
      <c r="E50" s="57" t="s">
        <v>286</v>
      </c>
      <c r="F50" s="143">
        <v>61032</v>
      </c>
      <c r="G50" s="197">
        <v>30000</v>
      </c>
      <c r="H50" s="38">
        <v>1</v>
      </c>
      <c r="I50" s="58">
        <v>1</v>
      </c>
      <c r="J50" s="131">
        <v>24235</v>
      </c>
      <c r="K50" s="38">
        <v>16</v>
      </c>
      <c r="L50" s="58">
        <v>12.15</v>
      </c>
      <c r="M50" s="131">
        <v>1994.6502057613168</v>
      </c>
      <c r="N50" s="245">
        <v>0</v>
      </c>
      <c r="O50" s="246">
        <v>0</v>
      </c>
      <c r="P50" s="298"/>
    </row>
    <row r="51" spans="1:16" ht="13" customHeight="1" x14ac:dyDescent="0.35">
      <c r="A51" s="35" t="s">
        <v>256</v>
      </c>
      <c r="B51" s="37">
        <v>254887</v>
      </c>
      <c r="C51" s="37"/>
      <c r="D51" s="139">
        <v>2009</v>
      </c>
      <c r="E51" s="57" t="s">
        <v>285</v>
      </c>
      <c r="F51" s="143">
        <v>126978</v>
      </c>
      <c r="G51" s="197">
        <v>40622</v>
      </c>
      <c r="H51" s="38">
        <v>24</v>
      </c>
      <c r="I51" s="58">
        <v>23.45</v>
      </c>
      <c r="J51" s="131">
        <v>10869.381663113007</v>
      </c>
      <c r="K51" s="38">
        <v>275</v>
      </c>
      <c r="L51" s="58">
        <v>193.26</v>
      </c>
      <c r="M51" s="131">
        <v>1318.8812998033738</v>
      </c>
      <c r="N51" s="245">
        <v>11</v>
      </c>
      <c r="O51" s="246">
        <v>543</v>
      </c>
      <c r="P51" s="298"/>
    </row>
    <row r="52" spans="1:16" ht="13" customHeight="1" x14ac:dyDescent="0.35">
      <c r="A52" s="35" t="s">
        <v>51</v>
      </c>
      <c r="B52" s="37">
        <v>4338</v>
      </c>
      <c r="C52" s="37"/>
      <c r="D52" s="139">
        <v>2004</v>
      </c>
      <c r="E52" s="57" t="s">
        <v>285</v>
      </c>
      <c r="F52" s="143">
        <v>37793</v>
      </c>
      <c r="G52" s="197">
        <v>15000</v>
      </c>
      <c r="H52" s="38">
        <v>1</v>
      </c>
      <c r="I52" s="58">
        <v>1</v>
      </c>
      <c r="J52" s="131"/>
      <c r="K52" s="38">
        <v>6</v>
      </c>
      <c r="L52" s="58">
        <v>5.0999999999999996</v>
      </c>
      <c r="M52" s="131">
        <v>850.58823529411768</v>
      </c>
      <c r="N52" s="245">
        <v>7</v>
      </c>
      <c r="O52" s="246">
        <v>325</v>
      </c>
      <c r="P52" s="298"/>
    </row>
    <row r="53" spans="1:16" ht="13" customHeight="1" x14ac:dyDescent="0.35">
      <c r="A53" s="35" t="s">
        <v>52</v>
      </c>
      <c r="B53" s="37">
        <v>43482</v>
      </c>
      <c r="C53" s="37"/>
      <c r="D53" s="139">
        <v>1991</v>
      </c>
      <c r="E53" s="57" t="s">
        <v>285</v>
      </c>
      <c r="F53" s="143">
        <v>71781</v>
      </c>
      <c r="G53" s="197">
        <v>30000</v>
      </c>
      <c r="H53" s="38">
        <v>1</v>
      </c>
      <c r="I53" s="58">
        <v>1</v>
      </c>
      <c r="J53" s="131">
        <v>43482</v>
      </c>
      <c r="K53" s="38">
        <v>9</v>
      </c>
      <c r="L53" s="58">
        <v>7.13</v>
      </c>
      <c r="M53" s="131">
        <v>6098.4572230014028</v>
      </c>
      <c r="N53" s="245">
        <v>2</v>
      </c>
      <c r="O53" s="246">
        <v>150</v>
      </c>
      <c r="P53" s="298"/>
    </row>
    <row r="54" spans="1:16" ht="13" customHeight="1" x14ac:dyDescent="0.35">
      <c r="A54" s="35" t="s">
        <v>53</v>
      </c>
      <c r="B54" s="37">
        <v>52617</v>
      </c>
      <c r="C54" s="37"/>
      <c r="D54" s="139">
        <v>2013</v>
      </c>
      <c r="E54" s="57" t="s">
        <v>285</v>
      </c>
      <c r="F54" s="143">
        <v>88807</v>
      </c>
      <c r="G54" s="197">
        <v>47533</v>
      </c>
      <c r="H54" s="38">
        <v>9</v>
      </c>
      <c r="I54" s="58">
        <v>9</v>
      </c>
      <c r="J54" s="131">
        <v>5846.333333333333</v>
      </c>
      <c r="K54" s="38">
        <v>70</v>
      </c>
      <c r="L54" s="58">
        <v>53.7</v>
      </c>
      <c r="M54" s="131">
        <v>979.83240223463679</v>
      </c>
      <c r="N54" s="245">
        <v>0</v>
      </c>
      <c r="O54" s="246">
        <v>0</v>
      </c>
      <c r="P54" s="298"/>
    </row>
    <row r="55" spans="1:16" ht="13" customHeight="1" x14ac:dyDescent="0.35">
      <c r="A55" s="35" t="s">
        <v>257</v>
      </c>
      <c r="B55" s="37">
        <v>21752</v>
      </c>
      <c r="C55" s="37"/>
      <c r="D55" s="139">
        <v>2013</v>
      </c>
      <c r="E55" s="57" t="s">
        <v>286</v>
      </c>
      <c r="F55" s="143">
        <v>76920</v>
      </c>
      <c r="G55" s="197">
        <v>40000</v>
      </c>
      <c r="H55" s="38">
        <v>1</v>
      </c>
      <c r="I55" s="58">
        <v>0.38</v>
      </c>
      <c r="J55" s="131"/>
      <c r="K55" s="38">
        <v>16</v>
      </c>
      <c r="L55" s="58">
        <v>14.38</v>
      </c>
      <c r="M55" s="131">
        <v>1512.6564673157161</v>
      </c>
      <c r="N55" s="245">
        <v>10</v>
      </c>
      <c r="O55" s="246">
        <v>100</v>
      </c>
      <c r="P55" s="298"/>
    </row>
    <row r="56" spans="1:16" ht="13" customHeight="1" x14ac:dyDescent="0.35">
      <c r="A56" s="35" t="s">
        <v>54</v>
      </c>
      <c r="B56" s="37">
        <v>43761</v>
      </c>
      <c r="C56" s="37"/>
      <c r="D56" s="139">
        <v>1986</v>
      </c>
      <c r="E56" s="57" t="s">
        <v>285</v>
      </c>
      <c r="F56" s="143">
        <v>95232</v>
      </c>
      <c r="G56" s="197">
        <v>44867</v>
      </c>
      <c r="H56" s="38">
        <v>5</v>
      </c>
      <c r="I56" s="58">
        <v>5</v>
      </c>
      <c r="J56" s="131">
        <v>8752.2000000000007</v>
      </c>
      <c r="K56" s="38">
        <v>43</v>
      </c>
      <c r="L56" s="58">
        <v>33.950000000000003</v>
      </c>
      <c r="M56" s="131">
        <v>1288.983799705449</v>
      </c>
      <c r="N56" s="245">
        <v>1</v>
      </c>
      <c r="O56" s="246">
        <v>100</v>
      </c>
      <c r="P56" s="298"/>
    </row>
    <row r="57" spans="1:16" ht="13" customHeight="1" x14ac:dyDescent="0.35">
      <c r="A57" s="35" t="s">
        <v>55</v>
      </c>
      <c r="B57" s="37">
        <v>52936</v>
      </c>
      <c r="C57" s="37"/>
      <c r="D57" s="139">
        <v>2010</v>
      </c>
      <c r="E57" s="57" t="s">
        <v>286</v>
      </c>
      <c r="F57" s="143">
        <v>70303</v>
      </c>
      <c r="G57" s="197">
        <v>30000</v>
      </c>
      <c r="H57" s="38">
        <v>1</v>
      </c>
      <c r="I57" s="58">
        <v>1</v>
      </c>
      <c r="J57" s="131">
        <v>52936</v>
      </c>
      <c r="K57" s="38">
        <v>25</v>
      </c>
      <c r="L57" s="58">
        <v>22.05</v>
      </c>
      <c r="M57" s="131">
        <v>2400.7256235827663</v>
      </c>
      <c r="N57" s="245">
        <v>1</v>
      </c>
      <c r="O57" s="246">
        <v>208</v>
      </c>
      <c r="P57" s="298"/>
    </row>
    <row r="58" spans="1:16" ht="13" customHeight="1" x14ac:dyDescent="0.35">
      <c r="A58" s="35" t="s">
        <v>56</v>
      </c>
      <c r="B58" s="37">
        <v>53543</v>
      </c>
      <c r="C58" s="37"/>
      <c r="D58" s="139">
        <v>2004</v>
      </c>
      <c r="E58" s="57" t="s">
        <v>285</v>
      </c>
      <c r="F58" s="143">
        <v>80017</v>
      </c>
      <c r="G58" s="197">
        <v>35000</v>
      </c>
      <c r="H58" s="38">
        <v>1</v>
      </c>
      <c r="I58" s="58">
        <v>1</v>
      </c>
      <c r="J58" s="131">
        <v>53543</v>
      </c>
      <c r="K58" s="38">
        <v>47</v>
      </c>
      <c r="L58" s="58">
        <v>44.15</v>
      </c>
      <c r="M58" s="131">
        <v>1212.7519818799547</v>
      </c>
      <c r="N58" s="245">
        <v>0</v>
      </c>
      <c r="O58" s="246">
        <v>0</v>
      </c>
      <c r="P58" s="298"/>
    </row>
    <row r="59" spans="1:16" ht="13" customHeight="1" x14ac:dyDescent="0.35">
      <c r="A59" s="35" t="s">
        <v>57</v>
      </c>
      <c r="B59" s="37">
        <v>242333</v>
      </c>
      <c r="C59" s="37"/>
      <c r="D59" s="139">
        <v>2010</v>
      </c>
      <c r="E59" s="57" t="s">
        <v>285</v>
      </c>
      <c r="F59" s="143">
        <v>90958</v>
      </c>
      <c r="G59" s="197">
        <v>36000</v>
      </c>
      <c r="H59" s="38">
        <v>29</v>
      </c>
      <c r="I59" s="58">
        <v>29</v>
      </c>
      <c r="J59" s="131">
        <v>8356.310344827587</v>
      </c>
      <c r="K59" s="38">
        <v>136</v>
      </c>
      <c r="L59" s="58">
        <v>113.5</v>
      </c>
      <c r="M59" s="131">
        <v>2135.0925110132157</v>
      </c>
      <c r="N59" s="245">
        <v>85</v>
      </c>
      <c r="O59" s="246">
        <v>1603</v>
      </c>
      <c r="P59" s="298"/>
    </row>
    <row r="60" spans="1:16" ht="13" customHeight="1" x14ac:dyDescent="0.35">
      <c r="A60" s="35" t="s">
        <v>58</v>
      </c>
      <c r="B60" s="37">
        <v>125412</v>
      </c>
      <c r="C60" s="37"/>
      <c r="D60" s="139">
        <v>2008</v>
      </c>
      <c r="E60" s="57" t="s">
        <v>285</v>
      </c>
      <c r="F60" s="143">
        <v>69975</v>
      </c>
      <c r="G60" s="197">
        <v>35945</v>
      </c>
      <c r="H60" s="38">
        <v>4</v>
      </c>
      <c r="I60" s="58">
        <v>3.5</v>
      </c>
      <c r="J60" s="131">
        <v>35832</v>
      </c>
      <c r="K60" s="38">
        <v>50</v>
      </c>
      <c r="L60" s="58">
        <v>39.26</v>
      </c>
      <c r="M60" s="131">
        <v>3194.3963321446768</v>
      </c>
      <c r="N60" s="245">
        <v>45</v>
      </c>
      <c r="O60" s="246">
        <v>900</v>
      </c>
      <c r="P60" s="298"/>
    </row>
    <row r="61" spans="1:16" ht="13" customHeight="1" x14ac:dyDescent="0.35">
      <c r="A61" s="35" t="s">
        <v>258</v>
      </c>
      <c r="B61" s="37">
        <v>4908</v>
      </c>
      <c r="C61" s="37"/>
      <c r="D61" s="139">
        <v>2006</v>
      </c>
      <c r="E61" s="57" t="s">
        <v>286</v>
      </c>
      <c r="F61" s="143">
        <v>38933</v>
      </c>
      <c r="G61" s="197">
        <v>28000</v>
      </c>
      <c r="H61" s="38">
        <v>1</v>
      </c>
      <c r="I61" s="58">
        <v>0.9</v>
      </c>
      <c r="J61" s="131">
        <v>5453.333333333333</v>
      </c>
      <c r="K61" s="38">
        <v>3</v>
      </c>
      <c r="L61" s="58">
        <v>3.2</v>
      </c>
      <c r="M61" s="131">
        <v>1533.75</v>
      </c>
      <c r="N61" s="245">
        <v>0</v>
      </c>
      <c r="O61" s="246">
        <v>0</v>
      </c>
      <c r="P61" s="298"/>
    </row>
    <row r="62" spans="1:16" ht="13" customHeight="1" x14ac:dyDescent="0.35">
      <c r="A62" s="35" t="s">
        <v>259</v>
      </c>
      <c r="B62" s="37">
        <v>112749</v>
      </c>
      <c r="C62" s="37"/>
      <c r="D62" s="139">
        <v>1995</v>
      </c>
      <c r="E62" s="57" t="s">
        <v>285</v>
      </c>
      <c r="F62" s="143">
        <v>98390</v>
      </c>
      <c r="G62" s="197">
        <v>43180</v>
      </c>
      <c r="H62" s="38">
        <v>9</v>
      </c>
      <c r="I62" s="58">
        <v>9</v>
      </c>
      <c r="J62" s="131">
        <v>12527.666666666666</v>
      </c>
      <c r="K62" s="38">
        <v>68</v>
      </c>
      <c r="L62" s="58">
        <v>60.3</v>
      </c>
      <c r="M62" s="131">
        <v>1869.8009950248756</v>
      </c>
      <c r="N62" s="245">
        <v>0</v>
      </c>
      <c r="O62" s="246">
        <v>0</v>
      </c>
      <c r="P62" s="298"/>
    </row>
    <row r="63" spans="1:16" ht="13" customHeight="1" x14ac:dyDescent="0.35">
      <c r="A63" s="35" t="s">
        <v>59</v>
      </c>
      <c r="B63" s="37">
        <v>22344</v>
      </c>
      <c r="C63" s="37"/>
      <c r="D63" s="139">
        <v>2007</v>
      </c>
      <c r="E63" s="57" t="s">
        <v>286</v>
      </c>
      <c r="F63" s="143">
        <v>41325</v>
      </c>
      <c r="G63" s="197">
        <v>20800</v>
      </c>
      <c r="H63" s="38">
        <v>1</v>
      </c>
      <c r="I63" s="58">
        <v>0.3</v>
      </c>
      <c r="J63" s="131"/>
      <c r="K63" s="38">
        <v>17</v>
      </c>
      <c r="L63" s="58">
        <v>12.1</v>
      </c>
      <c r="M63" s="131">
        <v>1846.611570247934</v>
      </c>
      <c r="N63" s="245">
        <v>50</v>
      </c>
      <c r="O63" s="246">
        <v>445</v>
      </c>
      <c r="P63" s="298"/>
    </row>
    <row r="64" spans="1:16" ht="13" customHeight="1" x14ac:dyDescent="0.35">
      <c r="A64" s="35" t="s">
        <v>66</v>
      </c>
      <c r="B64" s="37">
        <v>59253</v>
      </c>
      <c r="C64" s="37"/>
      <c r="D64" s="139">
        <v>2009</v>
      </c>
      <c r="E64" s="57" t="s">
        <v>285</v>
      </c>
      <c r="F64" s="143">
        <v>65000</v>
      </c>
      <c r="G64" s="197">
        <v>26000</v>
      </c>
      <c r="H64" s="38">
        <v>1</v>
      </c>
      <c r="I64" s="58">
        <v>0.88</v>
      </c>
      <c r="J64" s="131">
        <v>67332.954545454544</v>
      </c>
      <c r="K64" s="38">
        <v>36</v>
      </c>
      <c r="L64" s="58">
        <v>31.51</v>
      </c>
      <c r="M64" s="131">
        <v>1880.4506505871152</v>
      </c>
      <c r="N64" s="245">
        <v>0</v>
      </c>
      <c r="O64" s="246">
        <v>0</v>
      </c>
      <c r="P64" s="298"/>
    </row>
    <row r="65" spans="1:16" ht="13" customHeight="1" x14ac:dyDescent="0.35">
      <c r="A65" s="40" t="s">
        <v>260</v>
      </c>
      <c r="B65" s="37">
        <v>52606</v>
      </c>
      <c r="C65" s="37"/>
      <c r="D65" s="139">
        <v>1982</v>
      </c>
      <c r="E65" s="57" t="s">
        <v>286</v>
      </c>
      <c r="F65" s="143">
        <v>62000</v>
      </c>
      <c r="G65" s="197" t="s">
        <v>278</v>
      </c>
      <c r="H65" s="38">
        <v>0</v>
      </c>
      <c r="I65" s="58">
        <v>0</v>
      </c>
      <c r="J65" s="131"/>
      <c r="K65" s="38">
        <v>26</v>
      </c>
      <c r="L65" s="58">
        <v>18.05</v>
      </c>
      <c r="M65" s="131">
        <v>2914.4598337950138</v>
      </c>
      <c r="N65" s="245">
        <v>0</v>
      </c>
      <c r="O65" s="246">
        <v>0</v>
      </c>
      <c r="P65" s="298"/>
    </row>
    <row r="66" spans="1:16" ht="13" customHeight="1" x14ac:dyDescent="0.35">
      <c r="A66" s="35" t="s">
        <v>60</v>
      </c>
      <c r="B66" s="37">
        <v>959</v>
      </c>
      <c r="C66" s="37"/>
      <c r="D66" s="139">
        <v>2006</v>
      </c>
      <c r="E66" s="57" t="s">
        <v>286</v>
      </c>
      <c r="F66" s="143">
        <v>21000</v>
      </c>
      <c r="G66" s="197" t="s">
        <v>278</v>
      </c>
      <c r="H66" s="38">
        <v>1</v>
      </c>
      <c r="I66" s="58">
        <v>0.88</v>
      </c>
      <c r="J66" s="131">
        <v>1089.7727272727273</v>
      </c>
      <c r="K66" s="38">
        <v>5</v>
      </c>
      <c r="L66" s="58">
        <v>6.28</v>
      </c>
      <c r="M66" s="131">
        <v>152.70700636942675</v>
      </c>
      <c r="N66" s="245">
        <v>2</v>
      </c>
      <c r="O66" s="246">
        <v>16</v>
      </c>
      <c r="P66" s="298"/>
    </row>
    <row r="67" spans="1:16" ht="13" customHeight="1" x14ac:dyDescent="0.35">
      <c r="A67" s="35" t="s">
        <v>261</v>
      </c>
      <c r="B67" s="37">
        <v>46419</v>
      </c>
      <c r="C67" s="37"/>
      <c r="D67" s="139">
        <v>2011</v>
      </c>
      <c r="E67" s="57" t="s">
        <v>285</v>
      </c>
      <c r="F67" s="143">
        <v>63000</v>
      </c>
      <c r="G67" s="197">
        <v>33000</v>
      </c>
      <c r="H67" s="38">
        <v>1</v>
      </c>
      <c r="I67" s="58">
        <v>1</v>
      </c>
      <c r="J67" s="131">
        <v>46419</v>
      </c>
      <c r="K67" s="38">
        <v>20</v>
      </c>
      <c r="L67" s="58">
        <v>13.53</v>
      </c>
      <c r="M67" s="131">
        <v>3430.8203991130822</v>
      </c>
      <c r="N67" s="245">
        <v>0</v>
      </c>
      <c r="O67" s="246">
        <v>0</v>
      </c>
      <c r="P67" s="298"/>
    </row>
    <row r="68" spans="1:16" ht="13" customHeight="1" x14ac:dyDescent="0.35">
      <c r="A68" s="35" t="s">
        <v>262</v>
      </c>
      <c r="B68" s="37">
        <v>40678</v>
      </c>
      <c r="C68" s="37"/>
      <c r="D68" s="139">
        <v>2007</v>
      </c>
      <c r="E68" s="57" t="s">
        <v>286</v>
      </c>
      <c r="F68" s="143">
        <v>60218</v>
      </c>
      <c r="G68" s="197">
        <v>28000</v>
      </c>
      <c r="H68" s="38">
        <v>2</v>
      </c>
      <c r="I68" s="58">
        <v>2</v>
      </c>
      <c r="J68" s="131">
        <v>20339</v>
      </c>
      <c r="K68" s="38">
        <v>46</v>
      </c>
      <c r="L68" s="58">
        <v>37.880000000000003</v>
      </c>
      <c r="M68" s="131">
        <v>1073.8648363252375</v>
      </c>
      <c r="N68" s="245">
        <v>0</v>
      </c>
      <c r="O68" s="246">
        <v>0</v>
      </c>
      <c r="P68" s="298"/>
    </row>
    <row r="69" spans="1:16" ht="13" customHeight="1" x14ac:dyDescent="0.35">
      <c r="A69" s="35" t="s">
        <v>263</v>
      </c>
      <c r="B69" s="37">
        <v>24573</v>
      </c>
      <c r="C69" s="37"/>
      <c r="D69" s="139">
        <v>2008</v>
      </c>
      <c r="E69" s="57" t="s">
        <v>285</v>
      </c>
      <c r="F69" s="143">
        <v>83220</v>
      </c>
      <c r="G69" s="197">
        <v>30388</v>
      </c>
      <c r="H69" s="38">
        <v>3</v>
      </c>
      <c r="I69" s="58">
        <v>3</v>
      </c>
      <c r="J69" s="131">
        <v>8191</v>
      </c>
      <c r="K69" s="38">
        <v>19</v>
      </c>
      <c r="L69" s="58">
        <v>15.83</v>
      </c>
      <c r="M69" s="131">
        <v>1552.305748578648</v>
      </c>
      <c r="N69" s="245">
        <v>12</v>
      </c>
      <c r="O69" s="246">
        <v>350</v>
      </c>
      <c r="P69" s="298"/>
    </row>
    <row r="70" spans="1:16" ht="13" customHeight="1" x14ac:dyDescent="0.35">
      <c r="A70" s="35" t="s">
        <v>264</v>
      </c>
      <c r="B70" s="37">
        <v>11465</v>
      </c>
      <c r="C70" s="37"/>
      <c r="D70" s="139">
        <v>2011</v>
      </c>
      <c r="E70" s="57" t="s">
        <v>286</v>
      </c>
      <c r="F70" s="143">
        <v>29500</v>
      </c>
      <c r="G70" s="197">
        <v>28000</v>
      </c>
      <c r="H70" s="38">
        <v>0</v>
      </c>
      <c r="I70" s="58">
        <v>0</v>
      </c>
      <c r="J70" s="131"/>
      <c r="K70" s="38">
        <v>9</v>
      </c>
      <c r="L70" s="58">
        <v>6.45</v>
      </c>
      <c r="M70" s="131">
        <v>1777.5193798449611</v>
      </c>
      <c r="N70" s="245">
        <v>0</v>
      </c>
      <c r="O70" s="246">
        <v>0</v>
      </c>
      <c r="P70" s="298"/>
    </row>
    <row r="71" spans="1:16" ht="13" customHeight="1" x14ac:dyDescent="0.35">
      <c r="A71" s="35" t="s">
        <v>61</v>
      </c>
      <c r="B71" s="37">
        <v>15444</v>
      </c>
      <c r="C71" s="37"/>
      <c r="D71" s="139">
        <v>2011</v>
      </c>
      <c r="E71" s="36" t="s">
        <v>285</v>
      </c>
      <c r="F71" s="143">
        <v>62400</v>
      </c>
      <c r="G71" s="197">
        <v>35500</v>
      </c>
      <c r="H71" s="38">
        <v>2</v>
      </c>
      <c r="I71" s="58">
        <v>2</v>
      </c>
      <c r="J71" s="131">
        <v>7722</v>
      </c>
      <c r="K71" s="38">
        <v>10</v>
      </c>
      <c r="L71" s="58">
        <v>5.73</v>
      </c>
      <c r="M71" s="131">
        <v>2695.2879581151828</v>
      </c>
      <c r="N71" s="245">
        <v>1</v>
      </c>
      <c r="O71" s="246">
        <v>360</v>
      </c>
      <c r="P71" s="298"/>
    </row>
    <row r="72" spans="1:16" ht="13" customHeight="1" x14ac:dyDescent="0.35">
      <c r="A72" s="46" t="s">
        <v>265</v>
      </c>
      <c r="B72" s="37">
        <v>14813</v>
      </c>
      <c r="D72" s="139">
        <v>1991</v>
      </c>
      <c r="E72" s="57" t="s">
        <v>286</v>
      </c>
      <c r="F72" s="143">
        <v>54649</v>
      </c>
      <c r="G72" s="197">
        <v>25000</v>
      </c>
      <c r="H72" s="38">
        <v>0</v>
      </c>
      <c r="I72" s="58">
        <v>0</v>
      </c>
      <c r="J72" s="131"/>
      <c r="K72" s="38">
        <v>10</v>
      </c>
      <c r="L72" s="58">
        <v>10</v>
      </c>
      <c r="M72" s="131">
        <v>1481.3</v>
      </c>
      <c r="N72" s="247">
        <v>0</v>
      </c>
      <c r="O72" s="248">
        <v>0</v>
      </c>
      <c r="P72" s="298"/>
    </row>
    <row r="73" spans="1:16" ht="13" customHeight="1" x14ac:dyDescent="0.35">
      <c r="A73" s="41" t="s">
        <v>62</v>
      </c>
      <c r="B73" s="44">
        <v>4647844</v>
      </c>
      <c r="C73" s="44" t="s">
        <v>224</v>
      </c>
      <c r="D73" s="141"/>
      <c r="E73" s="44"/>
      <c r="F73" s="144"/>
      <c r="G73" s="59"/>
      <c r="H73" s="44">
        <v>469</v>
      </c>
      <c r="I73" s="44">
        <v>443.34999999999997</v>
      </c>
      <c r="J73" s="145">
        <v>10483.464531408594</v>
      </c>
      <c r="K73" s="44">
        <v>3296</v>
      </c>
      <c r="L73" s="44">
        <v>2609.5800000000008</v>
      </c>
      <c r="M73" s="145">
        <v>1781.0697506878496</v>
      </c>
      <c r="N73" s="44">
        <v>2487</v>
      </c>
      <c r="O73" s="145">
        <v>29248.85</v>
      </c>
      <c r="P73" s="298"/>
    </row>
    <row r="74" spans="1:16" s="113" customFormat="1" x14ac:dyDescent="0.3">
      <c r="A74" s="277" t="s">
        <v>80</v>
      </c>
      <c r="B74" s="282" t="s">
        <v>81</v>
      </c>
      <c r="C74" s="299"/>
      <c r="G74" s="282" t="s">
        <v>82</v>
      </c>
      <c r="H74" s="272"/>
      <c r="I74" s="272"/>
      <c r="J74" s="282" t="s">
        <v>86</v>
      </c>
      <c r="M74" s="283" t="s">
        <v>83</v>
      </c>
      <c r="O74" s="279"/>
      <c r="P74" s="299"/>
    </row>
    <row r="75" spans="1:16" s="113" customFormat="1" x14ac:dyDescent="0.3">
      <c r="B75" s="282" t="s">
        <v>84</v>
      </c>
      <c r="C75" s="299"/>
      <c r="G75" s="282" t="s">
        <v>85</v>
      </c>
      <c r="H75" s="272"/>
      <c r="I75" s="272"/>
      <c r="J75" s="282" t="s">
        <v>89</v>
      </c>
      <c r="M75" s="283" t="s">
        <v>87</v>
      </c>
      <c r="O75" s="279"/>
      <c r="P75" s="299"/>
    </row>
    <row r="76" spans="1:16" s="113" customFormat="1" x14ac:dyDescent="0.3">
      <c r="B76" s="282" t="s">
        <v>230</v>
      </c>
      <c r="G76" s="282" t="s">
        <v>88</v>
      </c>
      <c r="H76" s="272"/>
      <c r="I76" s="272"/>
      <c r="J76" s="282" t="s">
        <v>231</v>
      </c>
      <c r="M76" s="283" t="s">
        <v>90</v>
      </c>
      <c r="O76" s="279"/>
      <c r="P76" s="299"/>
    </row>
    <row r="77" spans="1:16" s="113" customFormat="1" x14ac:dyDescent="0.3">
      <c r="B77" s="282" t="s">
        <v>82</v>
      </c>
      <c r="F77" s="296">
        <v>89226</v>
      </c>
      <c r="G77" s="296">
        <v>46162</v>
      </c>
      <c r="H77" s="272"/>
      <c r="I77" s="272"/>
      <c r="M77" s="213"/>
      <c r="O77" s="279"/>
      <c r="P77" s="299"/>
    </row>
    <row r="78" spans="1:16" x14ac:dyDescent="0.3">
      <c r="C78" s="29" t="s">
        <v>273</v>
      </c>
    </row>
    <row r="79" spans="1:16" x14ac:dyDescent="0.3">
      <c r="C79" s="29" t="s">
        <v>272</v>
      </c>
    </row>
    <row r="80" spans="1:16" x14ac:dyDescent="0.3">
      <c r="I80" s="295" t="s">
        <v>223</v>
      </c>
    </row>
    <row r="83" spans="1:8" x14ac:dyDescent="0.3">
      <c r="A83" s="29" t="s">
        <v>304</v>
      </c>
      <c r="H83" s="295" t="s">
        <v>307</v>
      </c>
    </row>
    <row r="84" spans="1:8" x14ac:dyDescent="0.3">
      <c r="B84" s="29" t="s">
        <v>308</v>
      </c>
      <c r="F84" s="29" t="s">
        <v>305</v>
      </c>
      <c r="G84" s="29" t="s">
        <v>306</v>
      </c>
    </row>
  </sheetData>
  <mergeCells count="10">
    <mergeCell ref="A1:C2"/>
    <mergeCell ref="N1:O2"/>
    <mergeCell ref="N3:O3"/>
    <mergeCell ref="A3:A4"/>
    <mergeCell ref="B3:B4"/>
    <mergeCell ref="D3:F3"/>
    <mergeCell ref="G3:J3"/>
    <mergeCell ref="K3:M3"/>
    <mergeCell ref="C3:C4"/>
    <mergeCell ref="D1:M2"/>
  </mergeCells>
  <phoneticPr fontId="0" type="noConversion"/>
  <printOptions horizontalCentered="1" verticalCentered="1" gridLines="1"/>
  <pageMargins left="0.5" right="0.5" top="0.5" bottom="0.5" header="0.5" footer="0.5"/>
  <pageSetup scale="86" fitToHeight="2" pageOrder="overThenDown" orientation="landscape" r:id="rId1"/>
  <headerFooter alignWithMargins="0">
    <oddHeader>&amp;C&amp;G</oddHeader>
    <oddFooter>&amp;C&amp;"Garamond,Regular"&amp;P</oddFooter>
  </headerFooter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14215FF402DD47BD3FC60638C39B08" ma:contentTypeVersion="0" ma:contentTypeDescription="Create a new document." ma:contentTypeScope="" ma:versionID="6fb8d2a6a3dcdc3cbe224a3b77750561">
  <xsd:schema xmlns:xsd="http://www.w3.org/2001/XMLSchema" xmlns:xs="http://www.w3.org/2001/XMLSchema" xmlns:p="http://schemas.microsoft.com/office/2006/metadata/properties" xmlns:ns2="b82a65d5-8574-4494-94ca-87fa79fa9208" targetNamespace="http://schemas.microsoft.com/office/2006/metadata/properties" ma:root="true" ma:fieldsID="7317c513407e614263c6299a97cb652f" ns2:_="">
    <xsd:import namespace="b82a65d5-8574-4494-94ca-87fa79fa920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a65d5-8574-4494-94ca-87fa79fa920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82a65d5-8574-4494-94ca-87fa79fa9208">EMCPNH2HEHJK-102-37</_dlc_DocId>
    <_dlc_DocIdUrl xmlns="b82a65d5-8574-4494-94ca-87fa79fa9208">
      <Url>http://sharepoint/rf/_layouts/DocIdRedir.aspx?ID=EMCPNH2HEHJK-102-37</Url>
      <Description>EMCPNH2HEHJK-102-37</Description>
    </_dlc_DocIdUrl>
  </documentManagement>
</p:properties>
</file>

<file path=customXml/itemProps1.xml><?xml version="1.0" encoding="utf-8"?>
<ds:datastoreItem xmlns:ds="http://schemas.openxmlformats.org/officeDocument/2006/customXml" ds:itemID="{A33F4403-11A7-4353-AF8A-717A306528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DA20A-7A59-4B9F-9750-C5DE54D4D13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E7401C-F967-4994-B596-01F614F9D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2a65d5-8574-4494-94ca-87fa79fa9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F28B4A1-DD89-49FF-A1E0-6080E837842F}">
  <ds:schemaRefs>
    <ds:schemaRef ds:uri="http://www.w3.org/XML/1998/namespace"/>
    <ds:schemaRef ds:uri="http://purl.org/dc/dcmitype/"/>
    <ds:schemaRef ds:uri="http://schemas.microsoft.com/office/2006/metadata/properties"/>
    <ds:schemaRef ds:uri="b82a65d5-8574-4494-94ca-87fa79fa920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10-Year Summary w-Visits- 2013</vt:lpstr>
      <vt:lpstr>General Information - 2013</vt:lpstr>
      <vt:lpstr>Services-2013</vt:lpstr>
      <vt:lpstr>Electronic Resources-2013</vt:lpstr>
      <vt:lpstr>Programming-2013</vt:lpstr>
      <vt:lpstr>Circulation &amp; ILL - 2013</vt:lpstr>
      <vt:lpstr>Collection I - 2013</vt:lpstr>
      <vt:lpstr>Collection II - 2013</vt:lpstr>
      <vt:lpstr>Staff - 2013</vt:lpstr>
      <vt:lpstr>Operating Revenue I - 2013</vt:lpstr>
      <vt:lpstr>Operating Revenue II - 2013</vt:lpstr>
      <vt:lpstr>Operating Expenditures 1 - 2013</vt:lpstr>
      <vt:lpstr>Operating Expenditures 2 - 2013</vt:lpstr>
      <vt:lpstr>Capital Rev &amp; Expend - 2013</vt:lpstr>
      <vt:lpstr>'10-Year Summary w-Visits- 2013'!Print_Area</vt:lpstr>
      <vt:lpstr>'Capital Rev &amp; Expend - 2013'!Print_Area</vt:lpstr>
      <vt:lpstr>'Circulation &amp; ILL - 2013'!Print_Area</vt:lpstr>
      <vt:lpstr>'Collection II - 2013'!Print_Area</vt:lpstr>
      <vt:lpstr>'General Information - 2013'!Print_Area</vt:lpstr>
      <vt:lpstr>'Operating Expenditures 1 - 2013'!Print_Area</vt:lpstr>
      <vt:lpstr>'Operating Expenditures 2 - 2013'!Print_Area</vt:lpstr>
      <vt:lpstr>'Operating Revenue I - 2013'!Print_Area</vt:lpstr>
      <vt:lpstr>'Operating Revenue II - 2013'!Print_Area</vt:lpstr>
      <vt:lpstr>'Programming-2013'!Print_Area</vt:lpstr>
      <vt:lpstr>'Services-2013'!Print_Area</vt:lpstr>
      <vt:lpstr>'Staff - 2013'!Print_Area</vt:lpstr>
      <vt:lpstr>'Capital Rev &amp; Expend - 2013'!Print_Titles</vt:lpstr>
      <vt:lpstr>'Circulation &amp; ILL - 2013'!Print_Titles</vt:lpstr>
      <vt:lpstr>'Collection I - 2013'!Print_Titles</vt:lpstr>
      <vt:lpstr>'Collection II - 2013'!Print_Titles</vt:lpstr>
      <vt:lpstr>'Electronic Resources-2013'!Print_Titles</vt:lpstr>
      <vt:lpstr>'General Information - 2013'!Print_Titles</vt:lpstr>
      <vt:lpstr>'Operating Expenditures 1 - 2013'!Print_Titles</vt:lpstr>
      <vt:lpstr>'Operating Expenditures 2 - 2013'!Print_Titles</vt:lpstr>
      <vt:lpstr>'Operating Revenue I - 2013'!Print_Titles</vt:lpstr>
      <vt:lpstr>'Operating Revenue II - 2013'!Print_Titles</vt:lpstr>
      <vt:lpstr>'Programming-2013'!Print_Titles</vt:lpstr>
      <vt:lpstr>'Services-2013'!Print_Titles</vt:lpstr>
      <vt:lpstr>'Staff - 2013'!Print_Titles</vt:lpstr>
    </vt:vector>
  </TitlesOfParts>
  <Company>SLOL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mgolrick</dc:creator>
  <cp:lastModifiedBy>Michael Golrick</cp:lastModifiedBy>
  <cp:lastPrinted>2014-08-20T20:33:28Z</cp:lastPrinted>
  <dcterms:created xsi:type="dcterms:W3CDTF">2009-05-14T15:44:29Z</dcterms:created>
  <dcterms:modified xsi:type="dcterms:W3CDTF">2014-09-23T18:55:28Z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241fc154-973b-4043-8c93-360973573d4f</vt:lpwstr>
  </property>
  <property fmtid="{D5CDD505-2E9C-101B-9397-08002B2CF9AE}" pid="3" name="ContentTypeId">
    <vt:lpwstr>0x010100F814215FF402DD47BD3FC60638C39B08</vt:lpwstr>
  </property>
</Properties>
</file>